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6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6"/>
  <c r="AL99" i="24"/>
  <c r="BM99" i="14"/>
  <c r="AB97" i="63"/>
  <c r="AB93"/>
  <c r="AB89"/>
  <c r="AB85"/>
  <c r="AB77"/>
  <c r="AB73"/>
  <c r="AB69"/>
  <c r="AB81"/>
  <c r="AB70"/>
  <c r="AB48" i="62"/>
  <c r="AB93" i="61"/>
  <c r="AB89"/>
  <c r="AB81"/>
  <c r="AB77"/>
  <c r="AB73"/>
  <c r="AB69"/>
  <c r="AB9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F98" s="1"/>
  <c r="C98"/>
  <c r="C3"/>
  <c r="B3"/>
  <c r="B4" i="62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5" s="1"/>
  <c r="P5" s="1"/>
  <c r="E5" i="56" s="1"/>
  <c r="C6" i="39"/>
  <c r="L6" i="66" s="1"/>
  <c r="P6" s="1"/>
  <c r="E6" i="58" s="1"/>
  <c r="C7" i="39"/>
  <c r="C8"/>
  <c r="C9"/>
  <c r="L9" i="66" s="1"/>
  <c r="O9" s="1"/>
  <c r="D9" i="58" s="1"/>
  <c r="C10" i="39"/>
  <c r="L10" i="66" s="1"/>
  <c r="P10" s="1"/>
  <c r="E10" i="58" s="1"/>
  <c r="C11" i="39"/>
  <c r="C12"/>
  <c r="C13"/>
  <c r="L13" i="66" s="1"/>
  <c r="O13" s="1"/>
  <c r="D13" i="58" s="1"/>
  <c r="C14" i="39"/>
  <c r="L14" i="66" s="1"/>
  <c r="P14" s="1"/>
  <c r="E14" i="58" s="1"/>
  <c r="C15" i="39"/>
  <c r="C16"/>
  <c r="C17"/>
  <c r="L17" i="66" s="1"/>
  <c r="O17" s="1"/>
  <c r="D17" i="58" s="1"/>
  <c r="C18" i="39"/>
  <c r="L18" i="66" s="1"/>
  <c r="P18" s="1"/>
  <c r="E18" i="58" s="1"/>
  <c r="C19" i="39"/>
  <c r="C20"/>
  <c r="C21"/>
  <c r="L21" i="65" s="1"/>
  <c r="P21" s="1"/>
  <c r="E21" i="56" s="1"/>
  <c r="C22" i="39"/>
  <c r="L22" i="66" s="1"/>
  <c r="P22" s="1"/>
  <c r="E22" i="58" s="1"/>
  <c r="C23" i="39"/>
  <c r="C24"/>
  <c r="C25"/>
  <c r="L25" i="66" s="1"/>
  <c r="O25" s="1"/>
  <c r="D25" i="58" s="1"/>
  <c r="C26" i="39"/>
  <c r="L26" i="66" s="1"/>
  <c r="P26" s="1"/>
  <c r="E26" i="58" s="1"/>
  <c r="C27" i="39"/>
  <c r="C28"/>
  <c r="C29"/>
  <c r="L29" i="66" s="1"/>
  <c r="O29" s="1"/>
  <c r="D29" i="58" s="1"/>
  <c r="C30" i="39"/>
  <c r="L30" i="66" s="1"/>
  <c r="P30" s="1"/>
  <c r="E30" i="58" s="1"/>
  <c r="C31" i="39"/>
  <c r="C32"/>
  <c r="C33"/>
  <c r="L33" i="66" s="1"/>
  <c r="O33" s="1"/>
  <c r="D33" i="58" s="1"/>
  <c r="C34" i="39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K33"/>
  <c r="F33"/>
  <c r="L32"/>
  <c r="N32" s="1"/>
  <c r="E32" i="57" s="1"/>
  <c r="K32" i="66"/>
  <c r="F32"/>
  <c r="L31"/>
  <c r="M31" s="1"/>
  <c r="D31" i="57" s="1"/>
  <c r="K31" i="66"/>
  <c r="F31"/>
  <c r="K30"/>
  <c r="F30"/>
  <c r="K29"/>
  <c r="F29"/>
  <c r="L28"/>
  <c r="N28" s="1"/>
  <c r="E28" i="57" s="1"/>
  <c r="K28" i="66"/>
  <c r="F28"/>
  <c r="L27"/>
  <c r="M27" s="1"/>
  <c r="D27" i="57" s="1"/>
  <c r="K27" i="66"/>
  <c r="F27"/>
  <c r="K26"/>
  <c r="F26"/>
  <c r="K25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K17"/>
  <c r="F17"/>
  <c r="L16"/>
  <c r="N16" s="1"/>
  <c r="E16" i="57" s="1"/>
  <c r="K16" i="66"/>
  <c r="F16"/>
  <c r="L15"/>
  <c r="M15" s="1"/>
  <c r="D15" i="57" s="1"/>
  <c r="K15" i="66"/>
  <c r="F15"/>
  <c r="K14"/>
  <c r="F14"/>
  <c r="K13"/>
  <c r="F13"/>
  <c r="L12"/>
  <c r="N12" s="1"/>
  <c r="E12" i="57" s="1"/>
  <c r="K12" i="66"/>
  <c r="F12"/>
  <c r="L11"/>
  <c r="M11" s="1"/>
  <c r="D11" i="57" s="1"/>
  <c r="K11" i="66"/>
  <c r="F11"/>
  <c r="K10"/>
  <c r="F10"/>
  <c r="K9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6" i="65"/>
  <c r="P6" s="1"/>
  <c r="E6" i="56" s="1"/>
  <c r="L7" i="65"/>
  <c r="P7" s="1"/>
  <c r="E7" i="56" s="1"/>
  <c r="L8" i="65"/>
  <c r="N8" s="1"/>
  <c r="E8" i="55" s="1"/>
  <c r="L10" i="65"/>
  <c r="P10" s="1"/>
  <c r="E10" i="56" s="1"/>
  <c r="L11" i="65"/>
  <c r="P11" s="1"/>
  <c r="E11" i="56" s="1"/>
  <c r="L12" i="65"/>
  <c r="N12" s="1"/>
  <c r="E12" i="55" s="1"/>
  <c r="L14" i="65"/>
  <c r="P14" s="1"/>
  <c r="E14" i="56" s="1"/>
  <c r="L15" i="65"/>
  <c r="P15" s="1"/>
  <c r="E15" i="56" s="1"/>
  <c r="L16" i="65"/>
  <c r="N16" s="1"/>
  <c r="E16" i="55" s="1"/>
  <c r="L18" i="65"/>
  <c r="P18" s="1"/>
  <c r="E18" i="56" s="1"/>
  <c r="L19" i="65"/>
  <c r="P19" s="1"/>
  <c r="E19" i="56" s="1"/>
  <c r="L20" i="65"/>
  <c r="N20" s="1"/>
  <c r="E20" i="55" s="1"/>
  <c r="L22" i="65"/>
  <c r="P22" s="1"/>
  <c r="E22" i="56" s="1"/>
  <c r="L23" i="65"/>
  <c r="P23" s="1"/>
  <c r="E23" i="56" s="1"/>
  <c r="L24" i="65"/>
  <c r="P24" s="1"/>
  <c r="E24" i="56" s="1"/>
  <c r="L26" i="65"/>
  <c r="P26" s="1"/>
  <c r="E26" i="56" s="1"/>
  <c r="L27" i="65"/>
  <c r="P27" s="1"/>
  <c r="E27" i="56" s="1"/>
  <c r="L28" i="65"/>
  <c r="P28" s="1"/>
  <c r="E28" i="56" s="1"/>
  <c r="L30" i="65"/>
  <c r="P30" s="1"/>
  <c r="E30" i="56" s="1"/>
  <c r="L31" i="65"/>
  <c r="P31" s="1"/>
  <c r="E31" i="56" s="1"/>
  <c r="L32" i="65"/>
  <c r="P32" s="1"/>
  <c r="E32" i="56" s="1"/>
  <c r="L34" i="65"/>
  <c r="P34" s="1"/>
  <c r="E34" i="56" s="1"/>
  <c r="L35" i="65"/>
  <c r="P35" s="1"/>
  <c r="E35" i="56" s="1"/>
  <c r="L36" i="65"/>
  <c r="P36" s="1"/>
  <c r="E36" i="56" s="1"/>
  <c r="L38" i="65"/>
  <c r="P38" s="1"/>
  <c r="E38" i="56" s="1"/>
  <c r="L39" i="65"/>
  <c r="P39" s="1"/>
  <c r="E39" i="56" s="1"/>
  <c r="L40" i="65"/>
  <c r="P40" s="1"/>
  <c r="E40" i="56" s="1"/>
  <c r="L42" i="65"/>
  <c r="P42" s="1"/>
  <c r="E42" i="56" s="1"/>
  <c r="L43" i="65"/>
  <c r="P43" s="1"/>
  <c r="E43" i="56" s="1"/>
  <c r="L44" i="65"/>
  <c r="P44" s="1"/>
  <c r="E44" i="56" s="1"/>
  <c r="L46" i="65"/>
  <c r="P46" s="1"/>
  <c r="E46" i="56" s="1"/>
  <c r="L47" i="65"/>
  <c r="P47" s="1"/>
  <c r="E47" i="56" s="1"/>
  <c r="L48" i="65"/>
  <c r="P48" s="1"/>
  <c r="E48" i="56" s="1"/>
  <c r="L50" i="65"/>
  <c r="P50" s="1"/>
  <c r="E50" i="56" s="1"/>
  <c r="L51" i="65"/>
  <c r="P51" s="1"/>
  <c r="E51" i="56" s="1"/>
  <c r="L52" i="65"/>
  <c r="P52" s="1"/>
  <c r="E52" i="56" s="1"/>
  <c r="L54" i="65"/>
  <c r="P54" s="1"/>
  <c r="E54" i="56" s="1"/>
  <c r="L55" i="65"/>
  <c r="P55" s="1"/>
  <c r="E55" i="56" s="1"/>
  <c r="L56" i="65"/>
  <c r="P56" s="1"/>
  <c r="E56" i="56" s="1"/>
  <c r="L58" i="65"/>
  <c r="P58" s="1"/>
  <c r="E58" i="56" s="1"/>
  <c r="L59" i="65"/>
  <c r="P59" s="1"/>
  <c r="E59" i="56" s="1"/>
  <c r="L60" i="65"/>
  <c r="P60" s="1"/>
  <c r="E60" i="56" s="1"/>
  <c r="L62" i="65"/>
  <c r="P62" s="1"/>
  <c r="E62" i="56" s="1"/>
  <c r="L63" i="65"/>
  <c r="P63" s="1"/>
  <c r="E63" i="56" s="1"/>
  <c r="L64" i="65"/>
  <c r="P64" s="1"/>
  <c r="E64" i="56" s="1"/>
  <c r="L66" i="65"/>
  <c r="P66" s="1"/>
  <c r="E66" i="56" s="1"/>
  <c r="L67" i="65"/>
  <c r="P67" s="1"/>
  <c r="E67" i="56" s="1"/>
  <c r="L68" i="65"/>
  <c r="P68" s="1"/>
  <c r="E68" i="56" s="1"/>
  <c r="L70" i="65"/>
  <c r="P70" s="1"/>
  <c r="E70" i="56" s="1"/>
  <c r="L71" i="65"/>
  <c r="P71" s="1"/>
  <c r="E71" i="56" s="1"/>
  <c r="L72" i="65"/>
  <c r="P72" s="1"/>
  <c r="E72" i="56" s="1"/>
  <c r="L74" i="65"/>
  <c r="P74" s="1"/>
  <c r="E74" i="56" s="1"/>
  <c r="L75" i="65"/>
  <c r="P75" s="1"/>
  <c r="E75" i="56" s="1"/>
  <c r="L76" i="65"/>
  <c r="P76" s="1"/>
  <c r="E76" i="56" s="1"/>
  <c r="L78" i="65"/>
  <c r="P78" s="1"/>
  <c r="E78" i="56" s="1"/>
  <c r="L79" i="65"/>
  <c r="P79" s="1"/>
  <c r="E79" i="56" s="1"/>
  <c r="L80" i="65"/>
  <c r="P80" s="1"/>
  <c r="E80" i="56" s="1"/>
  <c r="L82" i="65"/>
  <c r="P82" s="1"/>
  <c r="E82" i="56" s="1"/>
  <c r="L83" i="65"/>
  <c r="P83" s="1"/>
  <c r="E83" i="56" s="1"/>
  <c r="L84" i="65"/>
  <c r="P84" s="1"/>
  <c r="E84" i="56" s="1"/>
  <c r="L86" i="65"/>
  <c r="P86" s="1"/>
  <c r="E86" i="56" s="1"/>
  <c r="L87" i="65"/>
  <c r="P87" s="1"/>
  <c r="E87" i="56" s="1"/>
  <c r="L88" i="65"/>
  <c r="P88" s="1"/>
  <c r="E88" i="56" s="1"/>
  <c r="L90" i="65"/>
  <c r="P90" s="1"/>
  <c r="E90" i="56" s="1"/>
  <c r="L91" i="65"/>
  <c r="P91" s="1"/>
  <c r="E91" i="56" s="1"/>
  <c r="L92" i="65"/>
  <c r="P92" s="1"/>
  <c r="E92" i="56" s="1"/>
  <c r="L94" i="65"/>
  <c r="P94" s="1"/>
  <c r="E94" i="56" s="1"/>
  <c r="L95" i="65"/>
  <c r="P95" s="1"/>
  <c r="E95" i="56" s="1"/>
  <c r="L96" i="65"/>
  <c r="P96" s="1"/>
  <c r="E96" i="56" s="1"/>
  <c r="L98" i="65"/>
  <c r="P98" s="1"/>
  <c r="E98" i="56" s="1"/>
  <c r="L3" i="65"/>
  <c r="N3" s="1"/>
  <c r="E3" i="55" s="1"/>
  <c r="P4" i="14"/>
  <c r="P6"/>
  <c r="P7"/>
  <c r="P8"/>
  <c r="P10"/>
  <c r="P11"/>
  <c r="P12"/>
  <c r="P14"/>
  <c r="P15"/>
  <c r="P16"/>
  <c r="P18"/>
  <c r="P19"/>
  <c r="P20"/>
  <c r="P22"/>
  <c r="P23"/>
  <c r="P24"/>
  <c r="P26"/>
  <c r="P27"/>
  <c r="P28"/>
  <c r="P30"/>
  <c r="P31"/>
  <c r="P32"/>
  <c r="P34"/>
  <c r="P35"/>
  <c r="P36"/>
  <c r="P38"/>
  <c r="P39"/>
  <c r="P40"/>
  <c r="P42"/>
  <c r="P43"/>
  <c r="P44"/>
  <c r="P46"/>
  <c r="P47"/>
  <c r="P48"/>
  <c r="P50"/>
  <c r="P51"/>
  <c r="P52"/>
  <c r="P54"/>
  <c r="P55"/>
  <c r="P56"/>
  <c r="P58"/>
  <c r="P59"/>
  <c r="P60"/>
  <c r="P62"/>
  <c r="P63"/>
  <c r="P64"/>
  <c r="P66"/>
  <c r="P67"/>
  <c r="P68"/>
  <c r="P70"/>
  <c r="P71"/>
  <c r="P72"/>
  <c r="P74"/>
  <c r="P75"/>
  <c r="P76"/>
  <c r="P78"/>
  <c r="P79"/>
  <c r="P80"/>
  <c r="P82"/>
  <c r="P83"/>
  <c r="P84"/>
  <c r="P86"/>
  <c r="P87"/>
  <c r="P88"/>
  <c r="P90"/>
  <c r="P91"/>
  <c r="P92"/>
  <c r="P94"/>
  <c r="P95"/>
  <c r="P96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F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P97" i="14" l="1"/>
  <c r="P93"/>
  <c r="P89"/>
  <c r="P85"/>
  <c r="P81"/>
  <c r="P77"/>
  <c r="P73"/>
  <c r="P69"/>
  <c r="P65"/>
  <c r="P61"/>
  <c r="P57"/>
  <c r="P53"/>
  <c r="P49"/>
  <c r="P45"/>
  <c r="P41"/>
  <c r="P37"/>
  <c r="P33"/>
  <c r="P29"/>
  <c r="P25"/>
  <c r="P21"/>
  <c r="P17"/>
  <c r="P13"/>
  <c r="P9"/>
  <c r="P5"/>
  <c r="L97" i="65"/>
  <c r="P97" s="1"/>
  <c r="E97" i="56" s="1"/>
  <c r="L93" i="65"/>
  <c r="P93" s="1"/>
  <c r="E93" i="56" s="1"/>
  <c r="L89" i="65"/>
  <c r="P89" s="1"/>
  <c r="E89" i="56" s="1"/>
  <c r="L85" i="65"/>
  <c r="P85" s="1"/>
  <c r="E85" i="56" s="1"/>
  <c r="L81" i="65"/>
  <c r="P81" s="1"/>
  <c r="E81" i="56" s="1"/>
  <c r="L77" i="65"/>
  <c r="P77" s="1"/>
  <c r="E77" i="56" s="1"/>
  <c r="L73" i="65"/>
  <c r="P73" s="1"/>
  <c r="E73" i="56" s="1"/>
  <c r="L69" i="65"/>
  <c r="P69" s="1"/>
  <c r="E69" i="56" s="1"/>
  <c r="L65" i="65"/>
  <c r="P65" s="1"/>
  <c r="E65" i="56" s="1"/>
  <c r="L61" i="65"/>
  <c r="P61" s="1"/>
  <c r="E61" i="56" s="1"/>
  <c r="L57" i="65"/>
  <c r="P57" s="1"/>
  <c r="E57" i="56" s="1"/>
  <c r="L53" i="65"/>
  <c r="P53" s="1"/>
  <c r="E53" i="56" s="1"/>
  <c r="L49" i="65"/>
  <c r="P49" s="1"/>
  <c r="E49" i="56" s="1"/>
  <c r="L45" i="65"/>
  <c r="P45" s="1"/>
  <c r="E45" i="56" s="1"/>
  <c r="L41" i="65"/>
  <c r="P41" s="1"/>
  <c r="E41" i="56" s="1"/>
  <c r="L37" i="65"/>
  <c r="P37" s="1"/>
  <c r="E37" i="56" s="1"/>
  <c r="L33" i="65"/>
  <c r="P33" s="1"/>
  <c r="E33" i="56" s="1"/>
  <c r="L29" i="65"/>
  <c r="P29" s="1"/>
  <c r="E29" i="56" s="1"/>
  <c r="L25" i="65"/>
  <c r="P25" s="1"/>
  <c r="E25" i="56" s="1"/>
  <c r="L17" i="65"/>
  <c r="P17" s="1"/>
  <c r="E17" i="56" s="1"/>
  <c r="L13" i="65"/>
  <c r="P13" s="1"/>
  <c r="E13" i="56" s="1"/>
  <c r="L9" i="65"/>
  <c r="P9" s="1"/>
  <c r="E9" i="56" s="1"/>
  <c r="B99" i="61"/>
  <c r="F85" i="63"/>
  <c r="B99"/>
  <c r="B99" i="56"/>
  <c r="F17" i="55"/>
  <c r="B99" i="58"/>
  <c r="F6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M4" i="65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V7" s="1"/>
  <c r="O8" i="65"/>
  <c r="D8" i="56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O26" i="65"/>
  <c r="D26" i="56" s="1"/>
  <c r="G26" s="1"/>
  <c r="O26" s="1"/>
  <c r="O27" i="65"/>
  <c r="D27" i="56" s="1"/>
  <c r="G27" s="1"/>
  <c r="O28" i="65"/>
  <c r="D28" i="56" s="1"/>
  <c r="G28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8" i="65"/>
  <c r="D38" i="56" s="1"/>
  <c r="G38" s="1"/>
  <c r="V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V43" s="1"/>
  <c r="O44" i="65"/>
  <c r="D44" i="56" s="1"/>
  <c r="G44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O76" i="65"/>
  <c r="D76" i="56" s="1"/>
  <c r="G76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O90" i="65"/>
  <c r="D90" i="56" s="1"/>
  <c r="G90" s="1"/>
  <c r="V90" s="1"/>
  <c r="O91" i="65"/>
  <c r="D91" i="56" s="1"/>
  <c r="G91" s="1"/>
  <c r="O92" i="65"/>
  <c r="D92" i="56" s="1"/>
  <c r="G92" s="1"/>
  <c r="V92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10" i="65"/>
  <c r="D10" i="55" s="1"/>
  <c r="M11" i="65"/>
  <c r="D11" i="55" s="1"/>
  <c r="M13" i="65"/>
  <c r="D13" i="55" s="1"/>
  <c r="G13" s="1"/>
  <c r="M14" i="65"/>
  <c r="D14" i="55" s="1"/>
  <c r="M15" i="65"/>
  <c r="D15" i="55" s="1"/>
  <c r="M17" i="65"/>
  <c r="D17" i="55" s="1"/>
  <c r="M18" i="65"/>
  <c r="D18" i="55" s="1"/>
  <c r="M19" i="65"/>
  <c r="D19" i="55" s="1"/>
  <c r="M21" i="65"/>
  <c r="D21" i="55" s="1"/>
  <c r="M22" i="65"/>
  <c r="D22" i="55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M28" i="65"/>
  <c r="D28" i="55" s="1"/>
  <c r="M30" i="65"/>
  <c r="D30" i="55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6" i="65"/>
  <c r="D46" i="55" s="1"/>
  <c r="M47" i="65"/>
  <c r="D47" i="55" s="1"/>
  <c r="M48" i="65"/>
  <c r="D48" i="55" s="1"/>
  <c r="M49" i="65"/>
  <c r="D49" i="55" s="1"/>
  <c r="M50" i="65"/>
  <c r="D50" i="55" s="1"/>
  <c r="M51" i="65"/>
  <c r="D51" i="55" s="1"/>
  <c r="M52" i="65"/>
  <c r="D52" i="55" s="1"/>
  <c r="M53" i="65"/>
  <c r="D53" i="55" s="1"/>
  <c r="M54" i="65"/>
  <c r="D54" i="55" s="1"/>
  <c r="M55" i="65"/>
  <c r="D55" i="55" s="1"/>
  <c r="M56" i="65"/>
  <c r="D56" i="55" s="1"/>
  <c r="M57" i="65"/>
  <c r="D57" i="55" s="1"/>
  <c r="M58" i="65"/>
  <c r="D58" i="55" s="1"/>
  <c r="M59" i="65"/>
  <c r="D59" i="55" s="1"/>
  <c r="M60" i="65"/>
  <c r="D60" i="55" s="1"/>
  <c r="M62" i="65"/>
  <c r="D62" i="55" s="1"/>
  <c r="G62" s="1"/>
  <c r="V62" s="1"/>
  <c r="M63" i="65"/>
  <c r="D63" i="55" s="1"/>
  <c r="M64" i="65"/>
  <c r="D64" i="55" s="1"/>
  <c r="M65" i="65"/>
  <c r="D65" i="55" s="1"/>
  <c r="M66" i="65"/>
  <c r="D66" i="55" s="1"/>
  <c r="G66" s="1"/>
  <c r="V66" s="1"/>
  <c r="M67" i="65"/>
  <c r="D67" i="55" s="1"/>
  <c r="M68" i="65"/>
  <c r="D68" i="55" s="1"/>
  <c r="M69" i="65"/>
  <c r="D69" i="55" s="1"/>
  <c r="M70" i="65"/>
  <c r="D70" i="55" s="1"/>
  <c r="G70" s="1"/>
  <c r="O70" s="1"/>
  <c r="M71" i="65"/>
  <c r="D71" i="55" s="1"/>
  <c r="M72" i="65"/>
  <c r="D72" i="55" s="1"/>
  <c r="M73" i="65"/>
  <c r="D73" i="55" s="1"/>
  <c r="M74" i="65"/>
  <c r="D74" i="55" s="1"/>
  <c r="G74" s="1"/>
  <c r="M75" i="65"/>
  <c r="D75" i="55" s="1"/>
  <c r="M76" i="65"/>
  <c r="D76" i="55" s="1"/>
  <c r="M78" i="65"/>
  <c r="D78" i="55" s="1"/>
  <c r="M79" i="65"/>
  <c r="D79" i="55" s="1"/>
  <c r="G79" s="1"/>
  <c r="M80" i="65"/>
  <c r="D80" i="55" s="1"/>
  <c r="M81" i="65"/>
  <c r="D81" i="55" s="1"/>
  <c r="M82" i="65"/>
  <c r="D82" i="55" s="1"/>
  <c r="M83" i="65"/>
  <c r="D83" i="55" s="1"/>
  <c r="G83" s="1"/>
  <c r="M84" i="65"/>
  <c r="D84" i="55" s="1"/>
  <c r="M85" i="65"/>
  <c r="D85" i="55" s="1"/>
  <c r="M86" i="65"/>
  <c r="D86" i="55" s="1"/>
  <c r="M87" i="65"/>
  <c r="D87" i="55" s="1"/>
  <c r="M88" i="65"/>
  <c r="D88" i="55" s="1"/>
  <c r="M89" i="65"/>
  <c r="D89" i="55" s="1"/>
  <c r="M90" i="65"/>
  <c r="D90" i="55" s="1"/>
  <c r="M91" i="65"/>
  <c r="D91" i="55" s="1"/>
  <c r="G91" s="1"/>
  <c r="M92" i="65"/>
  <c r="D92" i="55" s="1"/>
  <c r="M94" i="65"/>
  <c r="D94" i="55" s="1"/>
  <c r="M95" i="65"/>
  <c r="D95" i="5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N52"/>
  <c r="N55"/>
  <c r="O55" s="1"/>
  <c r="N56"/>
  <c r="N59"/>
  <c r="O59" s="1"/>
  <c r="N60"/>
  <c r="N63"/>
  <c r="N64"/>
  <c r="O64" s="1"/>
  <c r="N67"/>
  <c r="O67" s="1"/>
  <c r="N68"/>
  <c r="N71"/>
  <c r="N72"/>
  <c r="O72" s="1"/>
  <c r="N75"/>
  <c r="O75" s="1"/>
  <c r="N76"/>
  <c r="O76" s="1"/>
  <c r="N79"/>
  <c r="N80"/>
  <c r="N83"/>
  <c r="O83" s="1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32"/>
  <c r="O32"/>
  <c r="V40"/>
  <c r="O10" i="56"/>
  <c r="V19"/>
  <c r="O19"/>
  <c r="V24"/>
  <c r="V26"/>
  <c r="V35"/>
  <c r="O35"/>
  <c r="V40"/>
  <c r="V51"/>
  <c r="N8" i="55"/>
  <c r="F9"/>
  <c r="I99"/>
  <c r="M99"/>
  <c r="G10"/>
  <c r="N12"/>
  <c r="F13"/>
  <c r="N28"/>
  <c r="F29"/>
  <c r="G42"/>
  <c r="N44"/>
  <c r="O44" s="1"/>
  <c r="F45"/>
  <c r="N60"/>
  <c r="F61"/>
  <c r="O13" i="56"/>
  <c r="V3" i="55"/>
  <c r="V74"/>
  <c r="V6" i="56"/>
  <c r="V15"/>
  <c r="O15"/>
  <c r="V22"/>
  <c r="V31"/>
  <c r="O31"/>
  <c r="V36"/>
  <c r="O54"/>
  <c r="V59"/>
  <c r="V67"/>
  <c r="V75"/>
  <c r="V83"/>
  <c r="V91"/>
  <c r="V44" i="55"/>
  <c r="V11" i="56"/>
  <c r="V18"/>
  <c r="V27"/>
  <c r="O27"/>
  <c r="O32"/>
  <c r="V32"/>
  <c r="O43"/>
  <c r="B99" i="55"/>
  <c r="F3"/>
  <c r="K99"/>
  <c r="F5"/>
  <c r="G18"/>
  <c r="N20"/>
  <c r="O20" s="1"/>
  <c r="F21"/>
  <c r="G34"/>
  <c r="N36"/>
  <c r="O36" s="1"/>
  <c r="F37"/>
  <c r="G50"/>
  <c r="N52"/>
  <c r="F53"/>
  <c r="O5" i="56"/>
  <c r="O21"/>
  <c r="O53"/>
  <c r="V70" i="55"/>
  <c r="O91"/>
  <c r="V91"/>
  <c r="V23" i="56"/>
  <c r="O23"/>
  <c r="V28"/>
  <c r="V44"/>
  <c r="V55"/>
  <c r="V63"/>
  <c r="V66"/>
  <c r="V71"/>
  <c r="O74"/>
  <c r="V79"/>
  <c r="J99" i="55"/>
  <c r="N24"/>
  <c r="N40"/>
  <c r="O40" s="1"/>
  <c r="N56"/>
  <c r="O96"/>
  <c r="V38" i="58"/>
  <c r="V86"/>
  <c r="V79" i="55"/>
  <c r="V83"/>
  <c r="G3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V66"/>
  <c r="V82"/>
  <c r="V98"/>
  <c r="V96" i="55"/>
  <c r="F3" i="56"/>
  <c r="F99" s="1"/>
  <c r="V5"/>
  <c r="V13"/>
  <c r="V33"/>
  <c r="V41"/>
  <c r="V49"/>
  <c r="V53"/>
  <c r="V65"/>
  <c r="V81"/>
  <c r="V97"/>
  <c r="N3" i="57"/>
  <c r="V30" i="58"/>
  <c r="O30"/>
  <c r="V62"/>
  <c r="V78"/>
  <c r="N3" i="56"/>
  <c r="G88" i="57"/>
  <c r="N90"/>
  <c r="F91"/>
  <c r="K99" i="58"/>
  <c r="U99"/>
  <c r="F9"/>
  <c r="F17"/>
  <c r="V61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6" l="1"/>
  <c r="O63"/>
  <c r="O40"/>
  <c r="O87"/>
  <c r="O79"/>
  <c r="V56"/>
  <c r="O39"/>
  <c r="O7"/>
  <c r="O73"/>
  <c r="O82"/>
  <c r="O95"/>
  <c r="O4" i="55"/>
  <c r="V69" i="56"/>
  <c r="O48"/>
  <c r="O60"/>
  <c r="O52"/>
  <c r="G89"/>
  <c r="V89" s="1"/>
  <c r="G85"/>
  <c r="V85" s="1"/>
  <c r="O74" i="55"/>
  <c r="O66"/>
  <c r="G98"/>
  <c r="O98" s="1"/>
  <c r="G94"/>
  <c r="V94" s="1"/>
  <c r="G72"/>
  <c r="G68"/>
  <c r="O68" s="1"/>
  <c r="G64"/>
  <c r="G59"/>
  <c r="V59" s="1"/>
  <c r="G51"/>
  <c r="G47"/>
  <c r="V47" s="1"/>
  <c r="G38"/>
  <c r="V38" s="1"/>
  <c r="G30"/>
  <c r="V30" s="1"/>
  <c r="G90"/>
  <c r="V90" s="1"/>
  <c r="G86"/>
  <c r="G82"/>
  <c r="V82" s="1"/>
  <c r="G78"/>
  <c r="V78" s="1"/>
  <c r="G60"/>
  <c r="V60" s="1"/>
  <c r="G56"/>
  <c r="V56" s="1"/>
  <c r="G52"/>
  <c r="V52" s="1"/>
  <c r="G48"/>
  <c r="O48" s="1"/>
  <c r="G43"/>
  <c r="G39"/>
  <c r="V39" s="1"/>
  <c r="G35"/>
  <c r="G31"/>
  <c r="V31" s="1"/>
  <c r="G22"/>
  <c r="V22" s="1"/>
  <c r="G17"/>
  <c r="V17" s="1"/>
  <c r="G11"/>
  <c r="V11" s="1"/>
  <c r="G25" i="56"/>
  <c r="V25" s="1"/>
  <c r="O90" i="55"/>
  <c r="G92"/>
  <c r="G88"/>
  <c r="G84"/>
  <c r="O84" s="1"/>
  <c r="G80"/>
  <c r="O80" s="1"/>
  <c r="G75"/>
  <c r="V75" s="1"/>
  <c r="G71"/>
  <c r="O71" s="1"/>
  <c r="G67"/>
  <c r="V67" s="1"/>
  <c r="G63"/>
  <c r="G54"/>
  <c r="V54" s="1"/>
  <c r="G46"/>
  <c r="V46" s="1"/>
  <c r="G28"/>
  <c r="V28" s="1"/>
  <c r="G24"/>
  <c r="V24" s="1"/>
  <c r="G19"/>
  <c r="G14"/>
  <c r="V14" s="1"/>
  <c r="G7"/>
  <c r="V30" i="56"/>
  <c r="O14"/>
  <c r="V34"/>
  <c r="V78"/>
  <c r="O25" i="58"/>
  <c r="O50" i="56"/>
  <c r="O62"/>
  <c r="M93" i="65"/>
  <c r="D93" i="55" s="1"/>
  <c r="M77" i="65"/>
  <c r="D77" i="55" s="1"/>
  <c r="M61" i="65"/>
  <c r="D61" i="55" s="1"/>
  <c r="M45" i="65"/>
  <c r="D45" i="55" s="1"/>
  <c r="M29" i="65"/>
  <c r="D29" i="55" s="1"/>
  <c r="N93" i="65"/>
  <c r="E93" i="55" s="1"/>
  <c r="N77" i="65"/>
  <c r="E77" i="55" s="1"/>
  <c r="N61" i="65"/>
  <c r="E61" i="55" s="1"/>
  <c r="N45" i="65"/>
  <c r="E45" i="55" s="1"/>
  <c r="N29" i="65"/>
  <c r="E29" i="55" s="1"/>
  <c r="O93" i="65"/>
  <c r="D93" i="56" s="1"/>
  <c r="G93" s="1"/>
  <c r="O77" i="65"/>
  <c r="D77" i="56" s="1"/>
  <c r="G77" s="1"/>
  <c r="O61" i="65"/>
  <c r="D61" i="56" s="1"/>
  <c r="G61" s="1"/>
  <c r="O45" i="65"/>
  <c r="D45" i="56" s="1"/>
  <c r="G45" s="1"/>
  <c r="O37" i="65"/>
  <c r="D37" i="56" s="1"/>
  <c r="G37" s="1"/>
  <c r="O29" i="65"/>
  <c r="D29" i="56" s="1"/>
  <c r="G29" s="1"/>
  <c r="O17" i="65"/>
  <c r="D17" i="56" s="1"/>
  <c r="G17" s="1"/>
  <c r="O9" i="65"/>
  <c r="D9" i="56" s="1"/>
  <c r="G9" s="1"/>
  <c r="V9" s="1"/>
  <c r="L99" i="65"/>
  <c r="O74" i="58"/>
  <c r="V42" i="56"/>
  <c r="O38"/>
  <c r="M9" i="65"/>
  <c r="D9" i="55" s="1"/>
  <c r="N9" i="65"/>
  <c r="E9" i="55" s="1"/>
  <c r="O65" i="58"/>
  <c r="O57" i="56"/>
  <c r="O11" i="55"/>
  <c r="O44" i="57"/>
  <c r="O3" i="55"/>
  <c r="O66" i="58"/>
  <c r="O26"/>
  <c r="O93"/>
  <c r="O45"/>
  <c r="O29"/>
  <c r="O85" i="56"/>
  <c r="O53" i="58"/>
  <c r="O97" i="56"/>
  <c r="O89"/>
  <c r="O81"/>
  <c r="G58" i="55"/>
  <c r="V58" s="1"/>
  <c r="O77" i="58"/>
  <c r="O61"/>
  <c r="O37"/>
  <c r="O21"/>
  <c r="O97"/>
  <c r="O41"/>
  <c r="O42"/>
  <c r="O9"/>
  <c r="O70" i="56"/>
  <c r="O58"/>
  <c r="O46"/>
  <c r="O11" i="57"/>
  <c r="O48"/>
  <c r="O64"/>
  <c r="O91" i="56"/>
  <c r="O47"/>
  <c r="V46"/>
  <c r="G87" i="55"/>
  <c r="O62"/>
  <c r="G8" i="56"/>
  <c r="V8" s="1"/>
  <c r="E99"/>
  <c r="G4"/>
  <c r="V4" s="1"/>
  <c r="O98"/>
  <c r="O94"/>
  <c r="O90"/>
  <c r="O86"/>
  <c r="V70"/>
  <c r="V58"/>
  <c r="G95" i="55"/>
  <c r="V95" s="1"/>
  <c r="V84"/>
  <c r="G76"/>
  <c r="O76" s="1"/>
  <c r="G55"/>
  <c r="V55" s="1"/>
  <c r="G27"/>
  <c r="O52"/>
  <c r="V16"/>
  <c r="O12"/>
  <c r="V97" i="58"/>
  <c r="O6"/>
  <c r="O57"/>
  <c r="V37"/>
  <c r="O17"/>
  <c r="O24" i="57"/>
  <c r="G91" i="58"/>
  <c r="V77"/>
  <c r="G75"/>
  <c r="V59"/>
  <c r="G43"/>
  <c r="E99"/>
  <c r="G27"/>
  <c r="G11"/>
  <c r="V11" s="1"/>
  <c r="O81"/>
  <c r="D99"/>
  <c r="G26" i="57"/>
  <c r="V26" s="1"/>
  <c r="G25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31"/>
  <c r="O23"/>
  <c r="G48" i="58"/>
  <c r="V48" s="1"/>
  <c r="G97" i="55"/>
  <c r="G89"/>
  <c r="G85"/>
  <c r="G81"/>
  <c r="G73"/>
  <c r="G69"/>
  <c r="G65"/>
  <c r="G61"/>
  <c r="G57"/>
  <c r="G53"/>
  <c r="V53" s="1"/>
  <c r="G49"/>
  <c r="V49" s="1"/>
  <c r="G41"/>
  <c r="G37"/>
  <c r="G33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V98" l="1"/>
  <c r="O82"/>
  <c r="O9" i="56"/>
  <c r="O22" i="55"/>
  <c r="E99"/>
  <c r="V48"/>
  <c r="O78"/>
  <c r="O47"/>
  <c r="O30"/>
  <c r="G77"/>
  <c r="V77" s="1"/>
  <c r="O28"/>
  <c r="V71"/>
  <c r="G45"/>
  <c r="V45" s="1"/>
  <c r="G29"/>
  <c r="V29" s="1"/>
  <c r="G93"/>
  <c r="O93" s="1"/>
  <c r="O56"/>
  <c r="V51"/>
  <c r="O51"/>
  <c r="O72"/>
  <c r="V72"/>
  <c r="O54"/>
  <c r="O39"/>
  <c r="O60"/>
  <c r="O94"/>
  <c r="O17"/>
  <c r="O25" i="56"/>
  <c r="O43" i="55"/>
  <c r="V43"/>
  <c r="V86"/>
  <c r="O86"/>
  <c r="V64"/>
  <c r="O64"/>
  <c r="V35"/>
  <c r="O35"/>
  <c r="V68"/>
  <c r="O38"/>
  <c r="V7"/>
  <c r="O7"/>
  <c r="V80"/>
  <c r="O46"/>
  <c r="G9"/>
  <c r="O14"/>
  <c r="V63"/>
  <c r="O63"/>
  <c r="V19"/>
  <c r="O19"/>
  <c r="O92"/>
  <c r="V92"/>
  <c r="O88"/>
  <c r="V88"/>
  <c r="O24"/>
  <c r="O17" i="56"/>
  <c r="V17"/>
  <c r="O61"/>
  <c r="V61"/>
  <c r="D99"/>
  <c r="O45"/>
  <c r="V45"/>
  <c r="V37"/>
  <c r="O37"/>
  <c r="V93"/>
  <c r="O93"/>
  <c r="D99" i="55"/>
  <c r="O29" i="56"/>
  <c r="V29"/>
  <c r="O77"/>
  <c r="V77"/>
  <c r="O58" i="55"/>
  <c r="O25" i="57"/>
  <c r="O77"/>
  <c r="O26"/>
  <c r="O12" i="56"/>
  <c r="O4"/>
  <c r="O87" i="55"/>
  <c r="V87"/>
  <c r="O95"/>
  <c r="O8" i="56"/>
  <c r="V76" i="55"/>
  <c r="O55"/>
  <c r="O27"/>
  <c r="V27"/>
  <c r="O49"/>
  <c r="O11" i="58"/>
  <c r="O5" i="57"/>
  <c r="O61"/>
  <c r="O9"/>
  <c r="V91" i="58"/>
  <c r="O91"/>
  <c r="V75"/>
  <c r="O75"/>
  <c r="V43"/>
  <c r="O43"/>
  <c r="O27"/>
  <c r="V27"/>
  <c r="O56"/>
  <c r="V45" i="57"/>
  <c r="V53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O23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O45"/>
  <c r="V61"/>
  <c r="O61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29" i="55" l="1"/>
  <c r="O77"/>
  <c r="V93"/>
  <c r="G99"/>
  <c r="V99" s="1"/>
  <c r="V9"/>
  <c r="O9"/>
  <c r="O99" i="56"/>
  <c r="O99" i="58"/>
  <c r="O99" i="57"/>
  <c r="K8" i="65"/>
  <c r="F9"/>
  <c r="K7"/>
  <c r="F8"/>
  <c r="O99" i="55" l="1"/>
  <c r="K9" i="65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95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BM62"/>
  <c r="BM42"/>
  <c r="DI42" s="1"/>
  <c r="E42" i="40" s="1"/>
  <c r="BM40" i="54"/>
  <c r="BM16"/>
  <c r="BM4"/>
  <c r="DI4" s="1"/>
  <c r="E4" i="40" s="1"/>
  <c r="CO5" i="5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R70" i="54"/>
  <c r="DF70" s="1"/>
  <c r="B70" i="40" s="1"/>
  <c r="AP99" i="54"/>
  <c r="AR96"/>
  <c r="DF96" s="1"/>
  <c r="B96" i="40" s="1"/>
  <c r="AR81" i="54"/>
  <c r="DF81" s="1"/>
  <c r="B81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AY35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BF52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DJ91" i="54"/>
  <c r="F91" i="40" s="1"/>
  <c r="BF92" i="54"/>
  <c r="DH92" s="1"/>
  <c r="D92" i="40" s="1"/>
  <c r="BF97" i="54"/>
  <c r="BF17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AY4"/>
  <c r="DG4" s="1"/>
  <c r="C4" i="40" s="1"/>
  <c r="AY6" i="54"/>
  <c r="AY8"/>
  <c r="AY9"/>
  <c r="AY15"/>
  <c r="DG15" s="1"/>
  <c r="C15" i="40" s="1"/>
  <c r="AY17" i="54"/>
  <c r="AY19"/>
  <c r="DG19" s="1"/>
  <c r="C19" i="40" s="1"/>
  <c r="DI19" i="54"/>
  <c r="E19" i="40" s="1"/>
  <c r="AY29" i="54"/>
  <c r="DH29"/>
  <c r="D29" i="40" s="1"/>
  <c r="AY32" i="54"/>
  <c r="DH32"/>
  <c r="D32" i="40" s="1"/>
  <c r="AY40" i="54"/>
  <c r="DG40" s="1"/>
  <c r="C40" i="40" s="1"/>
  <c r="DH40" i="54"/>
  <c r="D40" i="40" s="1"/>
  <c r="CE40" i="54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AY83"/>
  <c r="AY86"/>
  <c r="AY95"/>
  <c r="AY97"/>
  <c r="AY22"/>
  <c r="DG22" s="1"/>
  <c r="C22" i="40" s="1"/>
  <c r="AY25" i="54"/>
  <c r="AY28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AY46" i="54"/>
  <c r="AY55"/>
  <c r="DG55" s="1"/>
  <c r="C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H8" i="54"/>
  <c r="D8" i="40" s="1"/>
  <c r="DJ8" i="54"/>
  <c r="F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25"/>
  <c r="CW74"/>
  <c r="CI37"/>
  <c r="DD97"/>
  <c r="DD53"/>
  <c r="DD10"/>
  <c r="DD87"/>
  <c r="DD71"/>
  <c r="DD55"/>
  <c r="DD29"/>
  <c r="DD86"/>
  <c r="DD9"/>
  <c r="CW90"/>
  <c r="CW16"/>
  <c r="CP38"/>
  <c r="CP12"/>
  <c r="CP10"/>
  <c r="CP91"/>
  <c r="CP44"/>
  <c r="CP42"/>
  <c r="CP35"/>
  <c r="CI15"/>
  <c r="CI17"/>
  <c r="CI7"/>
  <c r="CI16"/>
  <c r="DK6"/>
  <c r="DK5"/>
  <c r="CB37"/>
  <c r="CB38"/>
  <c r="CB42"/>
  <c r="CB34"/>
  <c r="CB14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7" i="29"/>
  <c r="AE99" s="1"/>
  <c r="G7" i="40"/>
  <c r="AE99" i="27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8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<sst xmlns="http://schemas.openxmlformats.org/spreadsheetml/2006/main" count="8037" uniqueCount="536">
  <si>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</si>
  <si>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</si>
  <si>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</si>
  <si>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</si>
  <si>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</si>
  <si>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</si>
  <si>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</si>
  <si>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</si>
  <si>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</si>
  <si>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</si>
  <si>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</si>
  <si>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</si>
  <si>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</si>
  <si>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</si>
  <si>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</si>
  <si>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</si>
  <si>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</si>
  <si>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</si>
  <si>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</si>
  <si>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</si>
  <si>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</si>
  <si>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</si>
  <si>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</si>
  <si>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</si>
  <si>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</si>
  <si>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</si>
  <si>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</si>
  <si>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</si>
  <si>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</si>
  <si>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</si>
  <si>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</si>
  <si>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</si>
  <si>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</si>
  <si>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</si>
  <si>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</si>
  <si>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</si>
  <si>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</si>
  <si>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</si>
  <si>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</si>
  <si>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</si>
  <si>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</si>
  <si>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</si>
  <si>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</si>
  <si>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</si>
  <si>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</si>
  <si>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</si>
  <si>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</si>
  <si>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</si>
  <si>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</si>
  <si>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</si>
  <si>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</si>
  <si>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</si>
  <si>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</si>
  <si>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</si>
  <si>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</si>
  <si>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</si>
  <si>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</si>
  <si>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</si>
  <si>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</si>
  <si>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</si>
  <si>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</si>
  <si>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</si>
  <si>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</si>
  <si>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</si>
  <si>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</si>
  <si>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</si>
  <si>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</si>
  <si>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</si>
  <si>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</si>
  <si>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</si>
  <si>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</si>
  <si>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</si>
  <si>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</si>
  <si>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</si>
  <si>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</si>
  <si>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</si>
  <si>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</si>
  <si>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</si>
  <si>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</si>
  <si>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</si>
  <si>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</si>
  <si>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</si>
  <si>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</si>
  <si>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</si>
  <si>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</si>
  <si>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</si>
  <si>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</si>
  <si>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</si>
  <si>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</si>
  <si>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</si>
  <si>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</si>
  <si>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</si>
  <si>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</si>
  <si>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</si>
  <si>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</si>
  <si>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</si>
  <si>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</si>
  <si>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</si>
  <si>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</si>
  <si>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</si>
  <si>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</si>
  <si>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</si>
  <si>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</si>
  <si>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</si>
  <si>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</si>
  <si>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</si>
  <si>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</si>
  <si>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</si>
  <si>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</si>
  <si>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</si>
  <si>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</si>
  <si>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</si>
  <si>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</si>
  <si>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</si>
  <si>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</si>
  <si>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</si>
  <si>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</si>
  <si>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</si>
  <si>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</si>
  <si>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</si>
  <si>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</si>
  <si>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</si>
  <si>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</si>
  <si>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</si>
  <si>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</si>
  <si>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</si>
  <si>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</si>
  <si>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</si>
  <si>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</si>
  <si>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</si>
  <si>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</si>
  <si>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</si>
  <si>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</si>
  <si>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</si>
  <si>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</si>
  <si>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</si>
  <si>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</si>
  <si>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</si>
  <si>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</si>
  <si>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</si>
  <si>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</si>
  <si>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</si>
  <si>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</si>
  <si>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</si>
  <si>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</si>
  <si>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</si>
  <si>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</si>
  <si>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</si>
  <si>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</si>
  <si>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</si>
  <si>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</si>
  <si>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</si>
  <si>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</si>
  <si>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</si>
  <si>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</si>
  <si>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</si>
  <si>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</si>
  <si>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</si>
  <si>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</si>
  <si>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</si>
  <si>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</si>
  <si>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</si>
  <si>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</si>
  <si>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</si>
  <si>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</si>
  <si>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</si>
  <si>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</si>
  <si>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</si>
  <si>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</si>
  <si>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</si>
  <si>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</si>
  <si>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</si>
  <si>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</si>
  <si>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</si>
  <si>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</si>
  <si>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</si>
  <si>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</si>
  <si>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</si>
  <si>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</si>
  <si>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</si>
  <si>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</si>
  <si>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</si>
  <si>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</si>
  <si>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</si>
  <si>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</si>
  <si>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</si>
  <si>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</si>
  <si>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</si>
  <si>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</si>
  <si>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</si>
  <si>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</si>
  <si>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</si>
  <si>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</si>
  <si>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</si>
  <si>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</si>
  <si>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</si>
  <si>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</si>
  <si>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</si>
  <si>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</si>
  <si>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</si>
  <si>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</si>
  <si>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</si>
  <si>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</si>
  <si>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</si>
  <si>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</si>
  <si>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</si>
  <si>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</si>
  <si>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</si>
  <si>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</si>
  <si>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</si>
  <si>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</si>
  <si>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</si>
  <si>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</si>
  <si>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</si>
  <si>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</si>
  <si>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</si>
  <si>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</si>
  <si>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</si>
  <si>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</si>
  <si>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</si>
  <si>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</si>
  <si>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</si>
  <si>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</si>
  <si>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</si>
  <si>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</si>
  <si>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</si>
  <si>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</si>
  <si>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</si>
  <si>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</si>
  <si>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</si>
  <si>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</si>
  <si>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</si>
  <si>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</si>
  <si>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</si>
  <si>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</si>
  <si>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</si>
  <si>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</si>
  <si>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</si>
  <si>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</si>
  <si>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</si>
  <si>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</si>
  <si>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</si>
  <si>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</si>
  <si>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</si>
  <si>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</si>
  <si>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</si>
  <si>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</si>
  <si>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</si>
  <si>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</si>
  <si>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</si>
  <si>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</si>
  <si>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</si>
  <si>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</si>
  <si>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</si>
  <si>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</si>
  <si>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</si>
  <si>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</si>
  <si>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</si>
  <si>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</si>
  <si>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</si>
  <si>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</si>
  <si>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</si>
  <si>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</si>
  <si>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</si>
  <si>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</si>
  <si>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</si>
  <si>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</si>
  <si>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</si>
  <si>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</si>
  <si>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</si>
  <si>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</si>
  <si>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</si>
  <si>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</si>
  <si>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</si>
  <si>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</si>
  <si>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</si>
  <si>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</si>
  <si>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</si>
  <si>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</si>
  <si>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</si>
  <si>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</si>
  <si>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</si>
  <si>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</si>
  <si>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</si>
  <si>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</si>
  <si>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</si>
  <si>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</si>
  <si>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</si>
  <si>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</si>
  <si>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</si>
  <si>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</si>
  <si>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</si>
  <si>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</si>
  <si>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</si>
  <si>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</si>
  <si>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</si>
  <si>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</si>
  <si>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</si>
  <si>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</si>
  <si>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</si>
  <si>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</si>
  <si>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</si>
  <si>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</si>
  <si>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</si>
  <si>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</si>
  <si>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</si>
  <si>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</si>
  <si>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</si>
  <si>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</si>
  <si>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</si>
  <si>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</si>
  <si>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</si>
  <si>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</si>
  <si>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</si>
  <si>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</si>
  <si>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</si>
  <si>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</si>
  <si>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</si>
  <si>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</si>
  <si>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</si>
  <si>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</si>
  <si>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</si>
  <si>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</si>
  <si>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</si>
  <si>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</si>
  <si>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</si>
  <si>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</si>
  <si>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</si>
  <si>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</si>
  <si>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</si>
  <si>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</si>
  <si>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</si>
  <si>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</si>
  <si>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</si>
  <si>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</si>
  <si>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</si>
  <si>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</si>
  <si>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</si>
  <si>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</si>
  <si>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</si>
  <si>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</si>
  <si>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</si>
  <si>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</si>
  <si>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</si>
  <si>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</si>
  <si>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</si>
  <si>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</si>
  <si>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</si>
  <si>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</si>
  <si>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</si>
  <si>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</si>
  <si>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</si>
  <si>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</si>
  <si>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</si>
  <si>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</si>
  <si>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</si>
  <si>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</si>
  <si>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</si>
  <si>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</si>
  <si>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</si>
  <si>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</si>
  <si>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</si>
  <si>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</si>
  <si>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</si>
  <si>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</si>
  <si>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</si>
  <si>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</si>
  <si>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</si>
  <si>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</si>
  <si>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</si>
  <si>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</si>
  <si>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</si>
  <si>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</si>
  <si>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</si>
  <si>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</si>
  <si>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</si>
  <si>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</si>
  <si>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</si>
  <si>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</si>
  <si>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</si>
  <si>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</si>
  <si>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</si>
  <si>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</si>
  <si>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</si>
  <si>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</si>
  <si>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</si>
  <si>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</si>
  <si>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</si>
  <si>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</si>
  <si>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</si>
  <si>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</si>
  <si>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</si>
  <si>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</si>
  <si>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</si>
  <si>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</si>
  <si>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</si>
  <si>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</si>
  <si>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</si>
  <si>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</si>
  <si>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</si>
  <si>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</si>
  <si>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</si>
  <si>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</si>
  <si>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</si>
  <si>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</si>
  <si>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</si>
  <si>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</si>
  <si>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</si>
  <si>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</si>
  <si>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</si>
  <si>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</si>
  <si>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</si>
  <si>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</si>
  <si>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</si>
  <si>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</si>
  <si>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</si>
  <si>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</si>
  <si>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</si>
  <si>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</si>
  <si>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</si>
  <si>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</si>
  <si>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</si>
  <si>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</si>
  <si>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</si>
  <si>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</si>
  <si>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</si>
  <si>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</si>
  <si>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</si>
  <si>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</si>
  <si>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</si>
  <si>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</si>
  <si>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</si>
  <si>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</si>
  <si>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</si>
  <si>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</si>
  <si>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</si>
  <si>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</si>
  <si>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</si>
  <si>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</si>
  <si>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</si>
  <si>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</si>
  <si>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</si>
  <si>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</si>
  <si>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</si>
  <si>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</si>
  <si>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</si>
  <si>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54IS2022/08/09</t>
  </si>
  <si>
    <t>BRBCL(ER-22)</t>
  </si>
  <si>
    <t>FSTPP I &amp; II(ER-22)</t>
  </si>
  <si>
    <t>KGSU1AND2(SR-34)</t>
  </si>
  <si>
    <t>KGSU3AND4(SR-34)</t>
  </si>
  <si>
    <t>KHSTPP-II(ER-22)</t>
  </si>
  <si>
    <t>KKNP(SR-34)</t>
  </si>
  <si>
    <t>KUDGI(SR-34)</t>
  </si>
  <si>
    <t>MAPS(SR-34)</t>
  </si>
  <si>
    <t>NLCEXP(SR-34)</t>
  </si>
  <si>
    <t>NLCIIST1(SR-34)</t>
  </si>
  <si>
    <t>NLCIIST2(SR-34)</t>
  </si>
  <si>
    <t>NLCTS2EXP(SR-34)</t>
  </si>
  <si>
    <t>NNTPP(SR-34)</t>
  </si>
  <si>
    <t>NTPL(SR-34)</t>
  </si>
  <si>
    <t>RSTPSU1TO6(SR-34)</t>
  </si>
  <si>
    <t>RSTPSU7(SR-34)</t>
  </si>
  <si>
    <t>SASAN(WR-30)</t>
  </si>
  <si>
    <t>SIMHST2(SR-34)</t>
  </si>
  <si>
    <t>TALA(ER-22)</t>
  </si>
  <si>
    <t>TALST2(SR-34)</t>
  </si>
  <si>
    <t>VALLURNTECL(SR-34)</t>
  </si>
  <si>
    <t>ADHPL</t>
  </si>
  <si>
    <t>APNRL</t>
  </si>
  <si>
    <t>APSPDCL</t>
  </si>
  <si>
    <t>BSHP</t>
  </si>
  <si>
    <t>CHANJUII</t>
  </si>
  <si>
    <t>GBHHPL</t>
  </si>
  <si>
    <t>GEE_HP</t>
  </si>
  <si>
    <t>GOA_Beneficiary</t>
  </si>
  <si>
    <t>HP</t>
  </si>
  <si>
    <t>ITCWIND</t>
  </si>
  <si>
    <t>JPNIGRIE_JNSTPP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</si>
  <si>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</si>
  <si>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</si>
  <si>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</si>
  <si>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</si>
  <si>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</si>
  <si>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</si>
  <si>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</si>
  <si>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</si>
  <si>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</si>
  <si>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</si>
  <si>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VODAFONE_OKHLA</t>
  </si>
  <si>
    <t>SINGOLI</t>
  </si>
  <si>
    <t>TANGEDCO</t>
  </si>
  <si>
    <t>TATA_POWER_HALDIA</t>
  </si>
  <si>
    <t>Teesta_III</t>
  </si>
  <si>
    <t>TS1PL_BKN</t>
  </si>
  <si>
    <t>VODAFONE_MATHURA</t>
  </si>
  <si>
    <t>ANTA_CRF(NR-69)</t>
  </si>
  <si>
    <t>ANTA_GF(NR-69)</t>
  </si>
  <si>
    <t>ANTA_LF(NR-69)</t>
  </si>
  <si>
    <t>ANTA_RF(NR-69)</t>
  </si>
  <si>
    <t>AURY_CRF(NR-69)</t>
  </si>
  <si>
    <t>AURY_GF(NR-69)</t>
  </si>
  <si>
    <t>AURY_LF(NR-69)</t>
  </si>
  <si>
    <t>AURY_RF(NR-69)</t>
  </si>
  <si>
    <t>BSIUL(NR-69)</t>
  </si>
  <si>
    <t>CHAMERA1(NR-69)</t>
  </si>
  <si>
    <t>CHAMERA2(NR-69)</t>
  </si>
  <si>
    <t>CHAMERA3(NR-69)</t>
  </si>
  <si>
    <t>DADRI_CRF(NR-69)</t>
  </si>
  <si>
    <t>DADRI_GF(NR-69)</t>
  </si>
  <si>
    <t>DADRI_LF(NR-69)</t>
  </si>
  <si>
    <t>DADRI_RF(NR-69)</t>
  </si>
  <si>
    <t>DADRT2(NR-69)</t>
  </si>
  <si>
    <t>DHAULIGNGA(NR-69)</t>
  </si>
  <si>
    <t>DULHASTI(NR-69)</t>
  </si>
  <si>
    <t>JHAJJAR(NR-69)</t>
  </si>
  <si>
    <t>KOTESHWR(NR-69)</t>
  </si>
  <si>
    <t>NAPP(NR-69)</t>
  </si>
  <si>
    <t>NJPC(NR-69)</t>
  </si>
  <si>
    <t>PARBATI3(NR-69)</t>
  </si>
  <si>
    <t>RAPPB(NR-69)</t>
  </si>
  <si>
    <t>RAPPC(NR-69)</t>
  </si>
  <si>
    <t>RIHAND1(NR-69)</t>
  </si>
  <si>
    <t>RIHAND2(NR-69)</t>
  </si>
  <si>
    <t>RIHAND3(NR-69)</t>
  </si>
  <si>
    <t>SALAL(NR-69)</t>
  </si>
  <si>
    <t>SEWA2(NR-69)</t>
  </si>
  <si>
    <t>SINGRAULI(NR-69)</t>
  </si>
  <si>
    <t>SINGRAULI_HYDRO(NR-69)</t>
  </si>
  <si>
    <t>TANAKPUR(NR-69)</t>
  </si>
  <si>
    <t>TEHRI(NR-69)</t>
  </si>
  <si>
    <t>UNCHAHAR1(NR-69)</t>
  </si>
  <si>
    <t>UNCHAHAR2(NR-69)</t>
  </si>
  <si>
    <t>UNCHAHAR3(NR-69)</t>
  </si>
  <si>
    <t>UNCHAHAR4(NR-69)</t>
  </si>
  <si>
    <t>URI2(NR-69)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</si>
</sst>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32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33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33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33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33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33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28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-2</v>
          </cell>
          <cell r="I49">
            <v>0</v>
          </cell>
          <cell r="J49">
            <v>28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-2</v>
          </cell>
          <cell r="I50">
            <v>0</v>
          </cell>
          <cell r="J50">
            <v>28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-2</v>
          </cell>
          <cell r="I51">
            <v>0</v>
          </cell>
          <cell r="J51">
            <v>28</v>
          </cell>
          <cell r="K51">
            <v>0</v>
          </cell>
        </row>
        <row r="52">
          <cell r="B52">
            <v>120</v>
          </cell>
          <cell r="C52">
            <v>5</v>
          </cell>
          <cell r="D52">
            <v>184</v>
          </cell>
          <cell r="E52">
            <v>0</v>
          </cell>
          <cell r="H52">
            <v>0</v>
          </cell>
          <cell r="I52">
            <v>5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40</v>
          </cell>
          <cell r="D53">
            <v>149</v>
          </cell>
          <cell r="E53">
            <v>0</v>
          </cell>
          <cell r="H53">
            <v>0</v>
          </cell>
          <cell r="I53">
            <v>40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60</v>
          </cell>
          <cell r="D54">
            <v>129</v>
          </cell>
          <cell r="E54">
            <v>0</v>
          </cell>
          <cell r="H54">
            <v>0</v>
          </cell>
          <cell r="I54">
            <v>60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80</v>
          </cell>
          <cell r="D55">
            <v>109</v>
          </cell>
          <cell r="E55">
            <v>0</v>
          </cell>
          <cell r="H55">
            <v>0</v>
          </cell>
          <cell r="I55">
            <v>80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110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29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29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31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27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27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27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27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27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27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27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27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27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27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27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276.10000000000002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276.10000000000002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4">
        <v>368.98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44782</v>
      </c>
      <c r="Z3" s="37">
        <f>S3</f>
        <v>44782</v>
      </c>
      <c r="AE3" s="36"/>
      <c r="AH3" s="38">
        <f>AV4</f>
        <v>44782</v>
      </c>
    </row>
    <row r="4" spans="1:48" ht="15.75" thickBot="1">
      <c r="A4" s="37">
        <f>frq!A1</f>
        <v>44782</v>
      </c>
      <c r="L4" s="37">
        <f>frq!A1</f>
        <v>44782</v>
      </c>
      <c r="P4" s="37">
        <f>frq!A1</f>
        <v>44782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6.9025000000000003E-2</v>
      </c>
      <c r="H80" s="54">
        <f>(BAWANA!U77+BAWANA!V77)/4000</f>
        <v>0</v>
      </c>
      <c r="I80" s="54"/>
      <c r="J80" s="54">
        <f t="shared" si="9"/>
        <v>6.9025000000000003E-2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6.9025000000000003E-2</v>
      </c>
      <c r="H81" s="54">
        <f>(BAWANA!U78+BAWANA!V78)/4000</f>
        <v>0</v>
      </c>
      <c r="I81" s="54"/>
      <c r="J81" s="54">
        <f t="shared" si="9"/>
        <v>6.9025000000000003E-2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6.6180500000000002</v>
      </c>
      <c r="H102" s="54">
        <f t="shared" si="14"/>
        <v>0</v>
      </c>
      <c r="I102" s="54"/>
      <c r="J102" s="54">
        <f t="shared" si="14"/>
        <v>6.6180500000000002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44782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29.05</v>
      </c>
      <c r="J3" s="95">
        <v>19.37</v>
      </c>
      <c r="K3" s="95">
        <v>9.68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58.1</v>
      </c>
      <c r="W3">
        <v>0</v>
      </c>
      <c r="X3">
        <v>29.05</v>
      </c>
      <c r="Y3">
        <v>0</v>
      </c>
      <c r="Z3">
        <v>9.68</v>
      </c>
      <c r="AA3">
        <v>19.37</v>
      </c>
    </row>
    <row r="4" spans="1:27">
      <c r="B4" t="s">
        <v>263</v>
      </c>
      <c r="G4" t="s">
        <v>46</v>
      </c>
      <c r="H4" s="115">
        <v>0</v>
      </c>
      <c r="I4" s="88">
        <v>9.68</v>
      </c>
      <c r="J4" s="88">
        <v>19.38</v>
      </c>
      <c r="K4" s="88">
        <v>9.68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38.74</v>
      </c>
      <c r="W4">
        <v>0</v>
      </c>
      <c r="X4">
        <v>9.68</v>
      </c>
      <c r="Y4">
        <v>0</v>
      </c>
      <c r="Z4">
        <v>9.68</v>
      </c>
      <c r="AA4">
        <v>19.38</v>
      </c>
    </row>
    <row r="5" spans="1:27">
      <c r="G5" t="s">
        <v>47</v>
      </c>
      <c r="H5" s="115">
        <v>0</v>
      </c>
      <c r="I5" s="88">
        <v>0</v>
      </c>
      <c r="J5" s="88">
        <v>19.37</v>
      </c>
      <c r="K5" s="88">
        <v>0</v>
      </c>
      <c r="L5" s="88">
        <v>9.68</v>
      </c>
      <c r="M5" s="116">
        <v>0</v>
      </c>
      <c r="N5" s="115">
        <v>-17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-17</v>
      </c>
      <c r="V5" s="116">
        <v>29.05</v>
      </c>
      <c r="W5">
        <v>-17</v>
      </c>
      <c r="X5">
        <v>0</v>
      </c>
      <c r="Y5">
        <v>9.68</v>
      </c>
      <c r="Z5">
        <v>0</v>
      </c>
      <c r="AA5">
        <v>19.37</v>
      </c>
    </row>
    <row r="6" spans="1:27">
      <c r="G6" t="s">
        <v>48</v>
      </c>
      <c r="H6" s="115">
        <v>0</v>
      </c>
      <c r="I6" s="88">
        <v>0</v>
      </c>
      <c r="J6" s="88">
        <v>19.37</v>
      </c>
      <c r="K6" s="88">
        <v>9.68</v>
      </c>
      <c r="L6" s="88">
        <v>8.7200000000000006</v>
      </c>
      <c r="M6" s="116">
        <v>0</v>
      </c>
      <c r="N6" s="115">
        <v>-32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-32</v>
      </c>
      <c r="V6" s="116">
        <v>37.770000000000003</v>
      </c>
      <c r="W6">
        <v>-32</v>
      </c>
      <c r="X6">
        <v>0</v>
      </c>
      <c r="Y6">
        <v>8.7200000000000006</v>
      </c>
      <c r="Z6">
        <v>9.68</v>
      </c>
      <c r="AA6">
        <v>19.37</v>
      </c>
    </row>
    <row r="7" spans="1:27">
      <c r="G7" t="s">
        <v>49</v>
      </c>
      <c r="H7" s="115">
        <v>0</v>
      </c>
      <c r="I7" s="88">
        <v>19.37</v>
      </c>
      <c r="J7" s="88">
        <v>38.74</v>
      </c>
      <c r="K7" s="88">
        <v>0</v>
      </c>
      <c r="L7" s="88">
        <v>16.46</v>
      </c>
      <c r="M7" s="116">
        <v>0</v>
      </c>
      <c r="N7" s="115">
        <v>-31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-31</v>
      </c>
      <c r="V7" s="116">
        <v>74.569999999999993</v>
      </c>
      <c r="W7">
        <v>-31</v>
      </c>
      <c r="X7">
        <v>19.37</v>
      </c>
      <c r="Y7">
        <v>16.46</v>
      </c>
      <c r="Z7">
        <v>0</v>
      </c>
      <c r="AA7">
        <v>38.74</v>
      </c>
    </row>
    <row r="8" spans="1:27">
      <c r="G8" t="s">
        <v>50</v>
      </c>
      <c r="H8" s="115">
        <v>0</v>
      </c>
      <c r="I8" s="88">
        <v>9.68</v>
      </c>
      <c r="J8" s="88">
        <v>0</v>
      </c>
      <c r="K8" s="88">
        <v>0</v>
      </c>
      <c r="L8" s="88">
        <v>6.78</v>
      </c>
      <c r="M8" s="116">
        <v>0</v>
      </c>
      <c r="N8" s="115">
        <v>-37</v>
      </c>
      <c r="O8" s="88">
        <v>0</v>
      </c>
      <c r="P8" s="88">
        <v>0</v>
      </c>
      <c r="Q8" s="88">
        <v>-55</v>
      </c>
      <c r="R8" s="88">
        <v>0</v>
      </c>
      <c r="S8" s="116">
        <v>0</v>
      </c>
      <c r="U8" s="115">
        <v>-92</v>
      </c>
      <c r="V8" s="116">
        <v>16.46</v>
      </c>
      <c r="W8">
        <v>-37</v>
      </c>
      <c r="X8">
        <v>9.68</v>
      </c>
      <c r="Y8">
        <v>6.78</v>
      </c>
      <c r="Z8">
        <v>-55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8.7200000000000006</v>
      </c>
      <c r="M9" s="116">
        <v>0</v>
      </c>
      <c r="N9" s="115">
        <v>-21</v>
      </c>
      <c r="O9" s="88">
        <v>-10</v>
      </c>
      <c r="P9" s="88">
        <v>-50</v>
      </c>
      <c r="Q9" s="88">
        <v>0</v>
      </c>
      <c r="R9" s="88">
        <v>0</v>
      </c>
      <c r="S9" s="116">
        <v>0</v>
      </c>
      <c r="U9" s="115">
        <v>-81</v>
      </c>
      <c r="V9" s="116">
        <v>8.7200000000000006</v>
      </c>
      <c r="W9">
        <v>-21</v>
      </c>
      <c r="X9">
        <v>-10</v>
      </c>
      <c r="Y9">
        <v>8.7200000000000006</v>
      </c>
      <c r="Z9">
        <v>0</v>
      </c>
      <c r="AA9">
        <v>-50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10.65</v>
      </c>
      <c r="M10" s="116">
        <v>0</v>
      </c>
      <c r="N10" s="115">
        <v>0</v>
      </c>
      <c r="O10" s="88">
        <v>0</v>
      </c>
      <c r="P10" s="88">
        <v>-10</v>
      </c>
      <c r="Q10" s="88">
        <v>0</v>
      </c>
      <c r="R10" s="88">
        <v>0</v>
      </c>
      <c r="S10" s="116">
        <v>0</v>
      </c>
      <c r="U10" s="115">
        <v>-10</v>
      </c>
      <c r="V10" s="116">
        <v>10.65</v>
      </c>
      <c r="W10">
        <v>0</v>
      </c>
      <c r="X10">
        <v>0</v>
      </c>
      <c r="Y10">
        <v>10.65</v>
      </c>
      <c r="Z10">
        <v>0</v>
      </c>
      <c r="AA10">
        <v>-10</v>
      </c>
    </row>
    <row r="11" spans="1:27">
      <c r="G11" t="s">
        <v>53</v>
      </c>
      <c r="H11" s="115">
        <v>0</v>
      </c>
      <c r="I11" s="88">
        <v>0</v>
      </c>
      <c r="J11" s="88">
        <v>29.05</v>
      </c>
      <c r="K11" s="88">
        <v>0</v>
      </c>
      <c r="L11" s="88">
        <v>7.75</v>
      </c>
      <c r="M11" s="116">
        <v>0</v>
      </c>
      <c r="N11" s="115">
        <v>-72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-72</v>
      </c>
      <c r="V11" s="116">
        <v>36.799999999999997</v>
      </c>
      <c r="W11">
        <v>-72</v>
      </c>
      <c r="X11">
        <v>0</v>
      </c>
      <c r="Y11">
        <v>7.75</v>
      </c>
      <c r="Z11">
        <v>0</v>
      </c>
      <c r="AA11">
        <v>29.05</v>
      </c>
    </row>
    <row r="12" spans="1:27">
      <c r="G12" t="s">
        <v>54</v>
      </c>
      <c r="H12" s="115">
        <v>0</v>
      </c>
      <c r="I12" s="88">
        <v>0</v>
      </c>
      <c r="J12" s="88">
        <v>29.06</v>
      </c>
      <c r="K12" s="88">
        <v>0</v>
      </c>
      <c r="L12" s="88">
        <v>9.68</v>
      </c>
      <c r="M12" s="116">
        <v>0</v>
      </c>
      <c r="N12" s="115">
        <v>-36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-36</v>
      </c>
      <c r="V12" s="116">
        <v>38.74</v>
      </c>
      <c r="W12">
        <v>-36</v>
      </c>
      <c r="X12">
        <v>0</v>
      </c>
      <c r="Y12">
        <v>9.68</v>
      </c>
      <c r="Z12">
        <v>0</v>
      </c>
      <c r="AA12">
        <v>29.06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14.53</v>
      </c>
      <c r="M13" s="116">
        <v>0</v>
      </c>
      <c r="N13" s="115">
        <v>0</v>
      </c>
      <c r="O13" s="88">
        <v>-5</v>
      </c>
      <c r="P13" s="88">
        <v>0</v>
      </c>
      <c r="Q13" s="88">
        <v>-60</v>
      </c>
      <c r="R13" s="88">
        <v>0</v>
      </c>
      <c r="S13" s="116">
        <v>0</v>
      </c>
      <c r="U13" s="115">
        <v>-65</v>
      </c>
      <c r="V13" s="116">
        <v>14.53</v>
      </c>
      <c r="W13">
        <v>0</v>
      </c>
      <c r="X13">
        <v>-5</v>
      </c>
      <c r="Y13">
        <v>14.53</v>
      </c>
      <c r="Z13">
        <v>-60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5.81</v>
      </c>
      <c r="M14" s="116">
        <v>0</v>
      </c>
      <c r="N14" s="115">
        <v>0</v>
      </c>
      <c r="O14" s="88">
        <v>-10</v>
      </c>
      <c r="P14" s="88">
        <v>0</v>
      </c>
      <c r="Q14" s="88">
        <v>0</v>
      </c>
      <c r="R14" s="88">
        <v>0</v>
      </c>
      <c r="S14" s="116">
        <v>0</v>
      </c>
      <c r="U14" s="115">
        <v>-10</v>
      </c>
      <c r="V14" s="116">
        <v>5.81</v>
      </c>
      <c r="W14">
        <v>0</v>
      </c>
      <c r="X14">
        <v>-10</v>
      </c>
      <c r="Y14">
        <v>5.81</v>
      </c>
      <c r="Z14">
        <v>0</v>
      </c>
      <c r="AA14">
        <v>0</v>
      </c>
    </row>
    <row r="15" spans="1:27">
      <c r="G15" t="s">
        <v>57</v>
      </c>
      <c r="H15" s="115">
        <v>18.399999999999999</v>
      </c>
      <c r="I15" s="88">
        <v>0</v>
      </c>
      <c r="J15" s="88">
        <v>0</v>
      </c>
      <c r="K15" s="88">
        <v>0</v>
      </c>
      <c r="L15" s="88">
        <v>7.75</v>
      </c>
      <c r="M15" s="116">
        <v>0</v>
      </c>
      <c r="N15" s="115">
        <v>0</v>
      </c>
      <c r="O15" s="88">
        <v>-30</v>
      </c>
      <c r="P15" s="88">
        <v>-35</v>
      </c>
      <c r="Q15" s="88">
        <v>0</v>
      </c>
      <c r="R15" s="88">
        <v>0</v>
      </c>
      <c r="S15" s="116">
        <v>0</v>
      </c>
      <c r="U15" s="115">
        <v>-65</v>
      </c>
      <c r="V15" s="116">
        <v>26.15</v>
      </c>
      <c r="W15">
        <v>18.399999999999999</v>
      </c>
      <c r="X15">
        <v>-30</v>
      </c>
      <c r="Y15">
        <v>7.75</v>
      </c>
      <c r="Z15">
        <v>0</v>
      </c>
      <c r="AA15">
        <v>-35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6.78</v>
      </c>
      <c r="M16" s="116">
        <v>0</v>
      </c>
      <c r="N16" s="115">
        <v>0</v>
      </c>
      <c r="O16" s="88">
        <v>-7</v>
      </c>
      <c r="P16" s="88">
        <v>0</v>
      </c>
      <c r="Q16" s="88">
        <v>0</v>
      </c>
      <c r="R16" s="88">
        <v>0</v>
      </c>
      <c r="S16" s="116">
        <v>0</v>
      </c>
      <c r="U16" s="115">
        <v>-7</v>
      </c>
      <c r="V16" s="116">
        <v>6.78</v>
      </c>
      <c r="W16">
        <v>0</v>
      </c>
      <c r="X16">
        <v>-7</v>
      </c>
      <c r="Y16">
        <v>6.78</v>
      </c>
      <c r="Z16">
        <v>0</v>
      </c>
      <c r="AA16">
        <v>0</v>
      </c>
    </row>
    <row r="17" spans="7:27">
      <c r="G17" t="s">
        <v>59</v>
      </c>
      <c r="H17" s="115">
        <v>53.26</v>
      </c>
      <c r="I17" s="88">
        <v>0</v>
      </c>
      <c r="J17" s="88">
        <v>0</v>
      </c>
      <c r="K17" s="88">
        <v>0</v>
      </c>
      <c r="L17" s="88">
        <v>4.84</v>
      </c>
      <c r="M17" s="116">
        <v>0</v>
      </c>
      <c r="N17" s="115">
        <v>0</v>
      </c>
      <c r="O17" s="88">
        <v>-30</v>
      </c>
      <c r="P17" s="88">
        <v>-70</v>
      </c>
      <c r="Q17" s="88">
        <v>0</v>
      </c>
      <c r="R17" s="88">
        <v>0</v>
      </c>
      <c r="S17" s="116">
        <v>0</v>
      </c>
      <c r="U17" s="115">
        <v>-100</v>
      </c>
      <c r="V17" s="116">
        <v>58.1</v>
      </c>
      <c r="W17">
        <v>53.26</v>
      </c>
      <c r="X17">
        <v>-30</v>
      </c>
      <c r="Y17">
        <v>4.84</v>
      </c>
      <c r="Z17">
        <v>0</v>
      </c>
      <c r="AA17">
        <v>-70</v>
      </c>
    </row>
    <row r="18" spans="7:27">
      <c r="G18" t="s">
        <v>60</v>
      </c>
      <c r="H18" s="115">
        <v>15.49</v>
      </c>
      <c r="I18" s="88">
        <v>0</v>
      </c>
      <c r="J18" s="88">
        <v>0</v>
      </c>
      <c r="K18" s="88">
        <v>0</v>
      </c>
      <c r="L18" s="88">
        <v>6.78</v>
      </c>
      <c r="M18" s="116">
        <v>0</v>
      </c>
      <c r="N18" s="115">
        <v>0</v>
      </c>
      <c r="O18" s="88">
        <v>-20</v>
      </c>
      <c r="P18" s="88">
        <v>-50</v>
      </c>
      <c r="Q18" s="88">
        <v>-60</v>
      </c>
      <c r="R18" s="88">
        <v>0</v>
      </c>
      <c r="S18" s="116">
        <v>0</v>
      </c>
      <c r="U18" s="115">
        <v>-130</v>
      </c>
      <c r="V18" s="116">
        <v>22.27</v>
      </c>
      <c r="W18">
        <v>15.49</v>
      </c>
      <c r="X18">
        <v>-20</v>
      </c>
      <c r="Y18">
        <v>6.78</v>
      </c>
      <c r="Z18">
        <v>-60</v>
      </c>
      <c r="AA18">
        <v>-50</v>
      </c>
    </row>
    <row r="19" spans="7:27">
      <c r="G19" t="s">
        <v>61</v>
      </c>
      <c r="H19" s="115">
        <v>71.66</v>
      </c>
      <c r="I19" s="88">
        <v>0</v>
      </c>
      <c r="J19" s="88">
        <v>0</v>
      </c>
      <c r="K19" s="88">
        <v>0</v>
      </c>
      <c r="L19" s="88">
        <v>13.56</v>
      </c>
      <c r="M19" s="116">
        <v>0</v>
      </c>
      <c r="N19" s="115">
        <v>0</v>
      </c>
      <c r="O19" s="88">
        <v>0</v>
      </c>
      <c r="P19" s="88">
        <v>-60</v>
      </c>
      <c r="Q19" s="88">
        <v>0</v>
      </c>
      <c r="R19" s="88">
        <v>0</v>
      </c>
      <c r="S19" s="116">
        <v>0</v>
      </c>
      <c r="U19" s="115">
        <v>-60</v>
      </c>
      <c r="V19" s="116">
        <v>85.22</v>
      </c>
      <c r="W19">
        <v>71.66</v>
      </c>
      <c r="X19">
        <v>0</v>
      </c>
      <c r="Y19">
        <v>13.56</v>
      </c>
      <c r="Z19">
        <v>0</v>
      </c>
      <c r="AA19">
        <v>-60</v>
      </c>
    </row>
    <row r="20" spans="7:27">
      <c r="G20" t="s">
        <v>62</v>
      </c>
      <c r="H20" s="115">
        <v>43.58</v>
      </c>
      <c r="I20" s="88">
        <v>0</v>
      </c>
      <c r="J20" s="88">
        <v>0</v>
      </c>
      <c r="K20" s="88">
        <v>0</v>
      </c>
      <c r="L20" s="88">
        <v>4.84</v>
      </c>
      <c r="M20" s="116">
        <v>0</v>
      </c>
      <c r="N20" s="115">
        <v>0</v>
      </c>
      <c r="O20" s="88">
        <v>-30</v>
      </c>
      <c r="P20" s="88">
        <v>-50</v>
      </c>
      <c r="Q20" s="88">
        <v>0</v>
      </c>
      <c r="R20" s="88">
        <v>0</v>
      </c>
      <c r="S20" s="116">
        <v>0</v>
      </c>
      <c r="U20" s="115">
        <v>-80</v>
      </c>
      <c r="V20" s="116">
        <v>48.42</v>
      </c>
      <c r="W20">
        <v>43.58</v>
      </c>
      <c r="X20">
        <v>-30</v>
      </c>
      <c r="Y20">
        <v>4.84</v>
      </c>
      <c r="Z20">
        <v>0</v>
      </c>
      <c r="AA20">
        <v>-50</v>
      </c>
    </row>
    <row r="21" spans="7:27">
      <c r="G21" t="s">
        <v>63</v>
      </c>
      <c r="H21" s="115">
        <v>23.24</v>
      </c>
      <c r="I21" s="88">
        <v>0</v>
      </c>
      <c r="J21" s="88">
        <v>0</v>
      </c>
      <c r="K21" s="88">
        <v>0</v>
      </c>
      <c r="L21" s="88">
        <v>6.78</v>
      </c>
      <c r="M21" s="116">
        <v>0</v>
      </c>
      <c r="N21" s="115">
        <v>0</v>
      </c>
      <c r="O21" s="88">
        <v>0</v>
      </c>
      <c r="P21" s="88">
        <v>-107</v>
      </c>
      <c r="Q21" s="88">
        <v>0</v>
      </c>
      <c r="R21" s="88">
        <v>0</v>
      </c>
      <c r="S21" s="116">
        <v>0</v>
      </c>
      <c r="U21" s="115">
        <v>-107</v>
      </c>
      <c r="V21" s="116">
        <v>30.02</v>
      </c>
      <c r="W21">
        <v>23.24</v>
      </c>
      <c r="X21">
        <v>0</v>
      </c>
      <c r="Y21">
        <v>6.78</v>
      </c>
      <c r="Z21">
        <v>0</v>
      </c>
      <c r="AA21">
        <v>-107</v>
      </c>
    </row>
    <row r="22" spans="7:27">
      <c r="G22" t="s">
        <v>64</v>
      </c>
      <c r="H22" s="115">
        <v>24.21</v>
      </c>
      <c r="I22" s="88">
        <v>0</v>
      </c>
      <c r="J22" s="88">
        <v>0</v>
      </c>
      <c r="K22" s="88">
        <v>0</v>
      </c>
      <c r="L22" s="88">
        <v>6.78</v>
      </c>
      <c r="M22" s="116">
        <v>0</v>
      </c>
      <c r="N22" s="115">
        <v>0</v>
      </c>
      <c r="O22" s="88">
        <v>-35</v>
      </c>
      <c r="P22" s="88">
        <v>-50</v>
      </c>
      <c r="Q22" s="88">
        <v>0</v>
      </c>
      <c r="R22" s="88">
        <v>0</v>
      </c>
      <c r="S22" s="116">
        <v>0</v>
      </c>
      <c r="U22" s="115">
        <v>-85</v>
      </c>
      <c r="V22" s="116">
        <v>30.99</v>
      </c>
      <c r="W22">
        <v>24.21</v>
      </c>
      <c r="X22">
        <v>-35</v>
      </c>
      <c r="Y22">
        <v>6.78</v>
      </c>
      <c r="Z22">
        <v>0</v>
      </c>
      <c r="AA22">
        <v>-50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3.87</v>
      </c>
      <c r="M23" s="116">
        <v>0</v>
      </c>
      <c r="N23" s="115">
        <v>0</v>
      </c>
      <c r="O23" s="88">
        <v>0</v>
      </c>
      <c r="P23" s="88">
        <v>-80</v>
      </c>
      <c r="Q23" s="88">
        <v>-65</v>
      </c>
      <c r="R23" s="88">
        <v>0</v>
      </c>
      <c r="S23" s="116">
        <v>0</v>
      </c>
      <c r="U23" s="115">
        <v>-145</v>
      </c>
      <c r="V23" s="116">
        <v>3.87</v>
      </c>
      <c r="W23">
        <v>0</v>
      </c>
      <c r="X23">
        <v>0</v>
      </c>
      <c r="Y23">
        <v>3.87</v>
      </c>
      <c r="Z23">
        <v>-65</v>
      </c>
      <c r="AA23">
        <v>-80</v>
      </c>
    </row>
    <row r="24" spans="7:27">
      <c r="G24" t="s">
        <v>66</v>
      </c>
      <c r="H24" s="115">
        <v>37.770000000000003</v>
      </c>
      <c r="I24" s="88">
        <v>0</v>
      </c>
      <c r="J24" s="88">
        <v>0</v>
      </c>
      <c r="K24" s="88">
        <v>0</v>
      </c>
      <c r="L24" s="88">
        <v>4.84</v>
      </c>
      <c r="M24" s="116">
        <v>0</v>
      </c>
      <c r="N24" s="115">
        <v>0</v>
      </c>
      <c r="O24" s="88">
        <v>0</v>
      </c>
      <c r="P24" s="88">
        <v>-70</v>
      </c>
      <c r="Q24" s="88">
        <v>0</v>
      </c>
      <c r="R24" s="88">
        <v>0</v>
      </c>
      <c r="S24" s="116">
        <v>0</v>
      </c>
      <c r="U24" s="115">
        <v>-70</v>
      </c>
      <c r="V24" s="116">
        <v>42.61</v>
      </c>
      <c r="W24">
        <v>37.770000000000003</v>
      </c>
      <c r="X24">
        <v>0</v>
      </c>
      <c r="Y24">
        <v>4.84</v>
      </c>
      <c r="Z24">
        <v>0</v>
      </c>
      <c r="AA24">
        <v>-70</v>
      </c>
    </row>
    <row r="25" spans="7:27">
      <c r="G25" t="s">
        <v>67</v>
      </c>
      <c r="H25" s="115">
        <v>60.01</v>
      </c>
      <c r="I25" s="88">
        <v>0</v>
      </c>
      <c r="J25" s="88">
        <v>0</v>
      </c>
      <c r="K25" s="88">
        <v>0</v>
      </c>
      <c r="L25" s="88">
        <v>12.59</v>
      </c>
      <c r="M25" s="116">
        <v>0</v>
      </c>
      <c r="N25" s="115">
        <v>0</v>
      </c>
      <c r="O25" s="88">
        <v>0</v>
      </c>
      <c r="P25" s="88">
        <v>-80</v>
      </c>
      <c r="Q25" s="88">
        <v>0</v>
      </c>
      <c r="R25" s="88">
        <v>0</v>
      </c>
      <c r="S25" s="116">
        <v>0</v>
      </c>
      <c r="U25" s="115">
        <v>-80</v>
      </c>
      <c r="V25" s="116">
        <v>72.599999999999994</v>
      </c>
      <c r="W25">
        <v>60.01</v>
      </c>
      <c r="X25">
        <v>0</v>
      </c>
      <c r="Y25">
        <v>12.59</v>
      </c>
      <c r="Z25">
        <v>0</v>
      </c>
      <c r="AA25">
        <v>-80</v>
      </c>
    </row>
    <row r="26" spans="7:27">
      <c r="G26" t="s">
        <v>68</v>
      </c>
      <c r="H26" s="115">
        <v>46.98</v>
      </c>
      <c r="I26" s="88">
        <v>19.37</v>
      </c>
      <c r="J26" s="88">
        <v>0</v>
      </c>
      <c r="K26" s="88">
        <v>0</v>
      </c>
      <c r="L26" s="88">
        <v>3.87</v>
      </c>
      <c r="M26" s="116">
        <v>0</v>
      </c>
      <c r="N26" s="115">
        <v>0</v>
      </c>
      <c r="O26" s="88">
        <v>0</v>
      </c>
      <c r="P26" s="88">
        <v>-70</v>
      </c>
      <c r="Q26" s="88">
        <v>0</v>
      </c>
      <c r="R26" s="88">
        <v>0</v>
      </c>
      <c r="S26" s="116">
        <v>0</v>
      </c>
      <c r="U26" s="115">
        <v>-70</v>
      </c>
      <c r="V26" s="116">
        <v>70.22</v>
      </c>
      <c r="W26">
        <v>46.98</v>
      </c>
      <c r="X26">
        <v>19.37</v>
      </c>
      <c r="Y26">
        <v>3.87</v>
      </c>
      <c r="Z26">
        <v>0</v>
      </c>
      <c r="AA26">
        <v>-70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5.81</v>
      </c>
      <c r="M27" s="116">
        <v>0</v>
      </c>
      <c r="N27" s="115">
        <v>-9</v>
      </c>
      <c r="O27" s="88">
        <v>0</v>
      </c>
      <c r="P27" s="88">
        <v>-10</v>
      </c>
      <c r="Q27" s="88">
        <v>-65</v>
      </c>
      <c r="R27" s="88">
        <v>0</v>
      </c>
      <c r="S27" s="116">
        <v>0</v>
      </c>
      <c r="U27" s="115">
        <v>-84</v>
      </c>
      <c r="V27" s="116">
        <v>5.81</v>
      </c>
      <c r="W27">
        <v>-9</v>
      </c>
      <c r="X27">
        <v>0</v>
      </c>
      <c r="Y27">
        <v>5.81</v>
      </c>
      <c r="Z27">
        <v>-65</v>
      </c>
      <c r="AA27">
        <v>-10</v>
      </c>
    </row>
    <row r="28" spans="7:27">
      <c r="G28" t="s">
        <v>70</v>
      </c>
      <c r="H28" s="115">
        <v>0</v>
      </c>
      <c r="I28" s="88">
        <v>0</v>
      </c>
      <c r="J28" s="88">
        <v>38.74</v>
      </c>
      <c r="K28" s="88">
        <v>0</v>
      </c>
      <c r="L28" s="88">
        <v>5.81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44.55</v>
      </c>
      <c r="W28">
        <v>0</v>
      </c>
      <c r="X28">
        <v>0</v>
      </c>
      <c r="Y28">
        <v>5.81</v>
      </c>
      <c r="Z28">
        <v>0</v>
      </c>
      <c r="AA28">
        <v>38.74</v>
      </c>
    </row>
    <row r="29" spans="7:27">
      <c r="G29" t="s">
        <v>71</v>
      </c>
      <c r="H29" s="115">
        <v>35.840000000000003</v>
      </c>
      <c r="I29" s="88">
        <v>9.68</v>
      </c>
      <c r="J29" s="88">
        <v>19.37</v>
      </c>
      <c r="K29" s="88">
        <v>0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68.760000000000005</v>
      </c>
      <c r="W29">
        <v>35.840000000000003</v>
      </c>
      <c r="X29">
        <v>9.68</v>
      </c>
      <c r="Y29">
        <v>3.87</v>
      </c>
      <c r="Z29">
        <v>0</v>
      </c>
      <c r="AA29">
        <v>19.37</v>
      </c>
    </row>
    <row r="30" spans="7:27">
      <c r="G30" t="s">
        <v>72</v>
      </c>
      <c r="H30" s="115">
        <v>10.65</v>
      </c>
      <c r="I30" s="88">
        <v>0</v>
      </c>
      <c r="J30" s="88">
        <v>0</v>
      </c>
      <c r="K30" s="88">
        <v>0</v>
      </c>
      <c r="L30" s="88">
        <v>5.81</v>
      </c>
      <c r="M30" s="116">
        <v>0</v>
      </c>
      <c r="N30" s="115">
        <v>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-40</v>
      </c>
      <c r="V30" s="116">
        <v>16.46</v>
      </c>
      <c r="W30">
        <v>10.65</v>
      </c>
      <c r="X30">
        <v>0</v>
      </c>
      <c r="Y30">
        <v>5.81</v>
      </c>
      <c r="Z30">
        <v>0</v>
      </c>
      <c r="AA30">
        <v>-40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7.75</v>
      </c>
      <c r="M31" s="116">
        <v>0</v>
      </c>
      <c r="N31" s="115">
        <v>-11</v>
      </c>
      <c r="O31" s="88">
        <v>-60</v>
      </c>
      <c r="P31" s="88">
        <v>-100</v>
      </c>
      <c r="Q31" s="88">
        <v>-60</v>
      </c>
      <c r="R31" s="88">
        <v>0</v>
      </c>
      <c r="S31" s="116">
        <v>0</v>
      </c>
      <c r="U31" s="115">
        <v>-231</v>
      </c>
      <c r="V31" s="116">
        <v>7.75</v>
      </c>
      <c r="W31">
        <v>-11</v>
      </c>
      <c r="X31">
        <v>-60</v>
      </c>
      <c r="Y31">
        <v>7.75</v>
      </c>
      <c r="Z31">
        <v>-60</v>
      </c>
      <c r="AA31">
        <v>-100</v>
      </c>
    </row>
    <row r="32" spans="7:27">
      <c r="G32" t="s">
        <v>74</v>
      </c>
      <c r="H32" s="115">
        <v>14.53</v>
      </c>
      <c r="I32" s="88">
        <v>0</v>
      </c>
      <c r="J32" s="88">
        <v>0</v>
      </c>
      <c r="K32" s="88">
        <v>9.68</v>
      </c>
      <c r="L32" s="88">
        <v>0</v>
      </c>
      <c r="M32" s="116">
        <v>0</v>
      </c>
      <c r="N32" s="115">
        <v>0</v>
      </c>
      <c r="O32" s="88">
        <v>-20</v>
      </c>
      <c r="P32" s="88">
        <v>-100</v>
      </c>
      <c r="Q32" s="88">
        <v>0</v>
      </c>
      <c r="R32" s="88">
        <v>0</v>
      </c>
      <c r="S32" s="116">
        <v>0</v>
      </c>
      <c r="U32" s="115">
        <v>-120</v>
      </c>
      <c r="V32" s="116">
        <v>24.21</v>
      </c>
      <c r="W32">
        <v>14.53</v>
      </c>
      <c r="X32">
        <v>-20</v>
      </c>
      <c r="Y32">
        <v>0</v>
      </c>
      <c r="Z32">
        <v>9.68</v>
      </c>
      <c r="AA32">
        <v>-100</v>
      </c>
    </row>
    <row r="33" spans="7:27">
      <c r="G33" t="s">
        <v>75</v>
      </c>
      <c r="H33" s="115">
        <v>60.04</v>
      </c>
      <c r="I33" s="88">
        <v>0</v>
      </c>
      <c r="J33" s="88">
        <v>0</v>
      </c>
      <c r="K33" s="88">
        <v>19.37</v>
      </c>
      <c r="L33" s="88">
        <v>0</v>
      </c>
      <c r="M33" s="116">
        <v>0</v>
      </c>
      <c r="N33" s="115">
        <v>0</v>
      </c>
      <c r="O33" s="88">
        <v>-50</v>
      </c>
      <c r="P33" s="88">
        <v>-147</v>
      </c>
      <c r="Q33" s="88">
        <v>0</v>
      </c>
      <c r="R33" s="88">
        <v>0</v>
      </c>
      <c r="S33" s="116">
        <v>0</v>
      </c>
      <c r="U33" s="115">
        <v>-197</v>
      </c>
      <c r="V33" s="116">
        <v>79.41</v>
      </c>
      <c r="W33">
        <v>60.04</v>
      </c>
      <c r="X33">
        <v>-50</v>
      </c>
      <c r="Y33">
        <v>0</v>
      </c>
      <c r="Z33">
        <v>19.37</v>
      </c>
      <c r="AA33">
        <v>-147</v>
      </c>
    </row>
    <row r="34" spans="7:27">
      <c r="G34" t="s">
        <v>76</v>
      </c>
      <c r="H34" s="115">
        <v>37.770000000000003</v>
      </c>
      <c r="I34" s="88">
        <v>0</v>
      </c>
      <c r="J34" s="88">
        <v>0</v>
      </c>
      <c r="K34" s="88">
        <v>33.89</v>
      </c>
      <c r="L34" s="88">
        <v>0</v>
      </c>
      <c r="M34" s="116">
        <v>0</v>
      </c>
      <c r="N34" s="115">
        <v>0</v>
      </c>
      <c r="O34" s="88">
        <v>-40</v>
      </c>
      <c r="P34" s="88">
        <v>-100</v>
      </c>
      <c r="Q34" s="88">
        <v>0</v>
      </c>
      <c r="R34" s="88">
        <v>0</v>
      </c>
      <c r="S34" s="116">
        <v>0</v>
      </c>
      <c r="U34" s="115">
        <v>-140</v>
      </c>
      <c r="V34" s="116">
        <v>71.66</v>
      </c>
      <c r="W34">
        <v>37.770000000000003</v>
      </c>
      <c r="X34">
        <v>-40</v>
      </c>
      <c r="Y34">
        <v>0</v>
      </c>
      <c r="Z34">
        <v>33.89</v>
      </c>
      <c r="AA34">
        <v>-100</v>
      </c>
    </row>
    <row r="35" spans="7:27">
      <c r="G35" t="s">
        <v>77</v>
      </c>
      <c r="H35" s="115">
        <v>105.56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-40</v>
      </c>
      <c r="P35" s="88">
        <v>-60</v>
      </c>
      <c r="Q35" s="88">
        <v>0</v>
      </c>
      <c r="R35" s="88">
        <v>0</v>
      </c>
      <c r="S35" s="116">
        <v>0</v>
      </c>
      <c r="U35" s="115">
        <v>-100</v>
      </c>
      <c r="V35" s="116">
        <v>105.56</v>
      </c>
      <c r="W35">
        <v>105.56</v>
      </c>
      <c r="X35">
        <v>-40</v>
      </c>
      <c r="Y35">
        <v>0</v>
      </c>
      <c r="Z35">
        <v>0</v>
      </c>
      <c r="AA35">
        <v>-60</v>
      </c>
    </row>
    <row r="36" spans="7:27">
      <c r="G36" t="s">
        <v>78</v>
      </c>
      <c r="H36" s="115">
        <v>95.87</v>
      </c>
      <c r="I36" s="88">
        <v>0</v>
      </c>
      <c r="J36" s="88">
        <v>0</v>
      </c>
      <c r="K36" s="88">
        <v>14.53</v>
      </c>
      <c r="L36" s="88">
        <v>0</v>
      </c>
      <c r="M36" s="116">
        <v>0</v>
      </c>
      <c r="N36" s="115">
        <v>0</v>
      </c>
      <c r="O36" s="88">
        <v>-50</v>
      </c>
      <c r="P36" s="88">
        <v>-40</v>
      </c>
      <c r="Q36" s="88">
        <v>0</v>
      </c>
      <c r="R36" s="88">
        <v>0</v>
      </c>
      <c r="S36" s="116">
        <v>0</v>
      </c>
      <c r="U36" s="115">
        <v>-90</v>
      </c>
      <c r="V36" s="116">
        <v>110.4</v>
      </c>
      <c r="W36">
        <v>95.87</v>
      </c>
      <c r="X36">
        <v>-50</v>
      </c>
      <c r="Y36">
        <v>0</v>
      </c>
      <c r="Z36">
        <v>14.53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6.78</v>
      </c>
      <c r="M37" s="116">
        <v>0</v>
      </c>
      <c r="N37" s="115">
        <v>0</v>
      </c>
      <c r="O37" s="88">
        <v>-70</v>
      </c>
      <c r="P37" s="88">
        <v>-40</v>
      </c>
      <c r="Q37" s="88">
        <v>0</v>
      </c>
      <c r="R37" s="88">
        <v>0</v>
      </c>
      <c r="S37" s="116">
        <v>0</v>
      </c>
      <c r="U37" s="115">
        <v>-110</v>
      </c>
      <c r="V37" s="116">
        <v>6.78</v>
      </c>
      <c r="W37">
        <v>0</v>
      </c>
      <c r="X37">
        <v>-70</v>
      </c>
      <c r="Y37">
        <v>6.78</v>
      </c>
      <c r="Z37">
        <v>0</v>
      </c>
      <c r="AA37">
        <v>-40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-50</v>
      </c>
      <c r="P38" s="88">
        <v>-10</v>
      </c>
      <c r="Q38" s="88">
        <v>-40</v>
      </c>
      <c r="R38" s="88">
        <v>0</v>
      </c>
      <c r="S38" s="116">
        <v>0</v>
      </c>
      <c r="U38" s="115">
        <v>-100</v>
      </c>
      <c r="V38" s="116">
        <v>0</v>
      </c>
      <c r="W38">
        <v>0</v>
      </c>
      <c r="X38">
        <v>-50</v>
      </c>
      <c r="Y38">
        <v>0</v>
      </c>
      <c r="Z38">
        <v>-40</v>
      </c>
      <c r="AA38">
        <v>-10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9.68</v>
      </c>
      <c r="L39" s="88">
        <v>0</v>
      </c>
      <c r="M39" s="116">
        <v>0</v>
      </c>
      <c r="N39" s="115">
        <v>-32</v>
      </c>
      <c r="O39" s="88">
        <v>-60</v>
      </c>
      <c r="P39" s="88">
        <v>-70</v>
      </c>
      <c r="Q39" s="88">
        <v>0</v>
      </c>
      <c r="R39" s="88">
        <v>0</v>
      </c>
      <c r="S39" s="116">
        <v>0</v>
      </c>
      <c r="U39" s="115">
        <v>-162</v>
      </c>
      <c r="V39" s="116">
        <v>9.68</v>
      </c>
      <c r="W39">
        <v>-32</v>
      </c>
      <c r="X39">
        <v>-60</v>
      </c>
      <c r="Y39">
        <v>0</v>
      </c>
      <c r="Z39">
        <v>9.68</v>
      </c>
      <c r="AA39">
        <v>-70</v>
      </c>
    </row>
    <row r="40" spans="7:27">
      <c r="G40" t="s">
        <v>82</v>
      </c>
      <c r="H40" s="115">
        <v>10.65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-60</v>
      </c>
      <c r="P40" s="88">
        <v>0</v>
      </c>
      <c r="Q40" s="88">
        <v>0</v>
      </c>
      <c r="R40" s="88">
        <v>0</v>
      </c>
      <c r="S40" s="116">
        <v>0</v>
      </c>
      <c r="U40" s="115">
        <v>-60</v>
      </c>
      <c r="V40" s="116">
        <v>10.65</v>
      </c>
      <c r="W40">
        <v>10.65</v>
      </c>
      <c r="X40">
        <v>-60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30.02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-40</v>
      </c>
      <c r="P41" s="88">
        <v>-35</v>
      </c>
      <c r="Q41" s="88">
        <v>0</v>
      </c>
      <c r="R41" s="88">
        <v>0</v>
      </c>
      <c r="S41" s="116">
        <v>0</v>
      </c>
      <c r="U41" s="115">
        <v>-75</v>
      </c>
      <c r="V41" s="116">
        <v>30.02</v>
      </c>
      <c r="W41">
        <v>30.02</v>
      </c>
      <c r="X41">
        <v>-40</v>
      </c>
      <c r="Y41">
        <v>0</v>
      </c>
      <c r="Z41">
        <v>0</v>
      </c>
      <c r="AA41">
        <v>-35</v>
      </c>
    </row>
    <row r="42" spans="7:27">
      <c r="G42" t="s">
        <v>84</v>
      </c>
      <c r="H42" s="115">
        <v>50.36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-50</v>
      </c>
      <c r="P42" s="88">
        <v>-40</v>
      </c>
      <c r="Q42" s="88">
        <v>0</v>
      </c>
      <c r="R42" s="88">
        <v>0</v>
      </c>
      <c r="S42" s="116">
        <v>0</v>
      </c>
      <c r="U42" s="115">
        <v>-90</v>
      </c>
      <c r="V42" s="116">
        <v>50.36</v>
      </c>
      <c r="W42">
        <v>50.36</v>
      </c>
      <c r="X42">
        <v>-50</v>
      </c>
      <c r="Y42">
        <v>0</v>
      </c>
      <c r="Z42">
        <v>0</v>
      </c>
      <c r="AA42">
        <v>-40</v>
      </c>
    </row>
    <row r="43" spans="7:27">
      <c r="G43" t="s">
        <v>85</v>
      </c>
      <c r="H43" s="115">
        <v>17.440000000000001</v>
      </c>
      <c r="I43" s="88">
        <v>0</v>
      </c>
      <c r="J43" s="88">
        <v>0</v>
      </c>
      <c r="K43" s="88">
        <v>0</v>
      </c>
      <c r="L43" s="88">
        <v>15.49</v>
      </c>
      <c r="M43" s="116">
        <v>0</v>
      </c>
      <c r="N43" s="115">
        <v>0</v>
      </c>
      <c r="O43" s="88">
        <v>-35</v>
      </c>
      <c r="P43" s="88">
        <v>-120</v>
      </c>
      <c r="Q43" s="88">
        <v>-60</v>
      </c>
      <c r="R43" s="88">
        <v>0</v>
      </c>
      <c r="S43" s="116">
        <v>0</v>
      </c>
      <c r="U43" s="115">
        <v>-215</v>
      </c>
      <c r="V43" s="116">
        <v>32.93</v>
      </c>
      <c r="W43">
        <v>17.440000000000001</v>
      </c>
      <c r="X43">
        <v>-35</v>
      </c>
      <c r="Y43">
        <v>15.49</v>
      </c>
      <c r="Z43">
        <v>-60</v>
      </c>
      <c r="AA43">
        <v>-120</v>
      </c>
    </row>
    <row r="44" spans="7:27">
      <c r="G44" t="s">
        <v>86</v>
      </c>
      <c r="H44" s="115">
        <v>64.88</v>
      </c>
      <c r="I44" s="88">
        <v>0</v>
      </c>
      <c r="J44" s="88">
        <v>0</v>
      </c>
      <c r="K44" s="88">
        <v>0</v>
      </c>
      <c r="L44" s="88">
        <v>6.78</v>
      </c>
      <c r="M44" s="116">
        <v>0</v>
      </c>
      <c r="N44" s="115">
        <v>0</v>
      </c>
      <c r="O44" s="88">
        <v>-55</v>
      </c>
      <c r="P44" s="88">
        <v>-30</v>
      </c>
      <c r="Q44" s="88">
        <v>0</v>
      </c>
      <c r="R44" s="88">
        <v>0</v>
      </c>
      <c r="S44" s="116">
        <v>0</v>
      </c>
      <c r="U44" s="115">
        <v>-85</v>
      </c>
      <c r="V44" s="116">
        <v>71.66</v>
      </c>
      <c r="W44">
        <v>64.88</v>
      </c>
      <c r="X44">
        <v>-55</v>
      </c>
      <c r="Y44">
        <v>6.78</v>
      </c>
      <c r="Z44">
        <v>0</v>
      </c>
      <c r="AA44">
        <v>-30</v>
      </c>
    </row>
    <row r="45" spans="7:27">
      <c r="G45" t="s">
        <v>87</v>
      </c>
      <c r="H45" s="115">
        <v>144.29</v>
      </c>
      <c r="I45" s="88">
        <v>0</v>
      </c>
      <c r="J45" s="88">
        <v>0</v>
      </c>
      <c r="K45" s="88">
        <v>33.89</v>
      </c>
      <c r="L45" s="88">
        <v>7.75</v>
      </c>
      <c r="M45" s="116">
        <v>0</v>
      </c>
      <c r="N45" s="115">
        <v>0</v>
      </c>
      <c r="O45" s="88">
        <v>-35</v>
      </c>
      <c r="P45" s="88">
        <v>-30</v>
      </c>
      <c r="Q45" s="88">
        <v>0</v>
      </c>
      <c r="R45" s="88">
        <v>0</v>
      </c>
      <c r="S45" s="116">
        <v>0</v>
      </c>
      <c r="U45" s="115">
        <v>-65</v>
      </c>
      <c r="V45" s="116">
        <v>185.93</v>
      </c>
      <c r="W45">
        <v>144.29</v>
      </c>
      <c r="X45">
        <v>-35</v>
      </c>
      <c r="Y45">
        <v>7.75</v>
      </c>
      <c r="Z45">
        <v>33.89</v>
      </c>
      <c r="AA45">
        <v>-30</v>
      </c>
    </row>
    <row r="46" spans="7:27">
      <c r="G46" t="s">
        <v>88</v>
      </c>
      <c r="H46" s="115">
        <v>130.72999999999999</v>
      </c>
      <c r="I46" s="88">
        <v>0</v>
      </c>
      <c r="J46" s="88">
        <v>0</v>
      </c>
      <c r="K46" s="88">
        <v>0</v>
      </c>
      <c r="L46" s="88">
        <v>8.7200000000000006</v>
      </c>
      <c r="M46" s="116">
        <v>0</v>
      </c>
      <c r="N46" s="115">
        <v>0</v>
      </c>
      <c r="O46" s="88">
        <v>-40</v>
      </c>
      <c r="P46" s="88">
        <v>-20</v>
      </c>
      <c r="Q46" s="88">
        <v>0</v>
      </c>
      <c r="R46" s="88">
        <v>0</v>
      </c>
      <c r="S46" s="116">
        <v>0</v>
      </c>
      <c r="U46" s="115">
        <v>-60</v>
      </c>
      <c r="V46" s="116">
        <v>139.44999999999999</v>
      </c>
      <c r="W46">
        <v>130.72999999999999</v>
      </c>
      <c r="X46">
        <v>-40</v>
      </c>
      <c r="Y46">
        <v>8.7200000000000006</v>
      </c>
      <c r="Z46">
        <v>0</v>
      </c>
      <c r="AA46">
        <v>-20</v>
      </c>
    </row>
    <row r="47" spans="7:27">
      <c r="G47" t="s">
        <v>89</v>
      </c>
      <c r="H47" s="115">
        <v>124.93</v>
      </c>
      <c r="I47" s="88">
        <v>0</v>
      </c>
      <c r="J47" s="88">
        <v>58.1</v>
      </c>
      <c r="K47" s="88">
        <v>0</v>
      </c>
      <c r="L47" s="88">
        <v>13.56</v>
      </c>
      <c r="M47" s="116">
        <v>0</v>
      </c>
      <c r="N47" s="115">
        <v>0</v>
      </c>
      <c r="O47" s="88">
        <v>-10</v>
      </c>
      <c r="P47" s="88">
        <v>0</v>
      </c>
      <c r="Q47" s="88">
        <v>-55</v>
      </c>
      <c r="R47" s="88">
        <v>0</v>
      </c>
      <c r="S47" s="116">
        <v>0</v>
      </c>
      <c r="U47" s="115">
        <v>-65</v>
      </c>
      <c r="V47" s="116">
        <v>196.59</v>
      </c>
      <c r="W47">
        <v>124.93</v>
      </c>
      <c r="X47">
        <v>-10</v>
      </c>
      <c r="Y47">
        <v>13.56</v>
      </c>
      <c r="Z47">
        <v>-55</v>
      </c>
      <c r="AA47">
        <v>58.1</v>
      </c>
    </row>
    <row r="48" spans="7:27">
      <c r="G48" t="s">
        <v>90</v>
      </c>
      <c r="H48" s="115">
        <v>86.19</v>
      </c>
      <c r="I48" s="88">
        <v>0</v>
      </c>
      <c r="J48" s="88">
        <v>116.2</v>
      </c>
      <c r="K48" s="88">
        <v>0</v>
      </c>
      <c r="L48" s="88">
        <v>13.56</v>
      </c>
      <c r="M48" s="116">
        <v>0</v>
      </c>
      <c r="N48" s="115">
        <v>0</v>
      </c>
      <c r="O48" s="88">
        <v>-25</v>
      </c>
      <c r="P48" s="88">
        <v>0</v>
      </c>
      <c r="Q48" s="88">
        <v>0</v>
      </c>
      <c r="R48" s="88">
        <v>0</v>
      </c>
      <c r="S48" s="116">
        <v>0</v>
      </c>
      <c r="U48" s="115">
        <v>-25</v>
      </c>
      <c r="V48" s="116">
        <v>215.95</v>
      </c>
      <c r="W48">
        <v>86.19</v>
      </c>
      <c r="X48">
        <v>-25</v>
      </c>
      <c r="Y48">
        <v>13.56</v>
      </c>
      <c r="Z48">
        <v>0</v>
      </c>
      <c r="AA48">
        <v>116.2</v>
      </c>
    </row>
    <row r="49" spans="7:27">
      <c r="G49" t="s">
        <v>91</v>
      </c>
      <c r="H49" s="115">
        <v>133.63999999999999</v>
      </c>
      <c r="I49" s="88">
        <v>0</v>
      </c>
      <c r="J49" s="88">
        <v>0</v>
      </c>
      <c r="K49" s="88">
        <v>0</v>
      </c>
      <c r="L49" s="88">
        <v>17.43</v>
      </c>
      <c r="M49" s="116">
        <v>0</v>
      </c>
      <c r="N49" s="115">
        <v>0</v>
      </c>
      <c r="O49" s="88">
        <v>-5</v>
      </c>
      <c r="P49" s="88">
        <v>0</v>
      </c>
      <c r="Q49" s="88">
        <v>0</v>
      </c>
      <c r="R49" s="88">
        <v>0</v>
      </c>
      <c r="S49" s="116">
        <v>0</v>
      </c>
      <c r="U49" s="115">
        <v>-5</v>
      </c>
      <c r="V49" s="116">
        <v>151.07</v>
      </c>
      <c r="W49">
        <v>133.63999999999999</v>
      </c>
      <c r="X49">
        <v>-5</v>
      </c>
      <c r="Y49">
        <v>17.43</v>
      </c>
      <c r="Z49">
        <v>0</v>
      </c>
      <c r="AA49">
        <v>0</v>
      </c>
    </row>
    <row r="50" spans="7:27">
      <c r="G50" t="s">
        <v>92</v>
      </c>
      <c r="H50" s="115">
        <v>129.76</v>
      </c>
      <c r="I50" s="88">
        <v>0</v>
      </c>
      <c r="J50" s="88">
        <v>0</v>
      </c>
      <c r="K50" s="88">
        <v>29.05</v>
      </c>
      <c r="L50" s="88">
        <v>8.7200000000000006</v>
      </c>
      <c r="M50" s="116">
        <v>0</v>
      </c>
      <c r="N50" s="115">
        <v>0</v>
      </c>
      <c r="O50" s="88">
        <v>-5</v>
      </c>
      <c r="P50" s="88">
        <v>0</v>
      </c>
      <c r="Q50" s="88">
        <v>0</v>
      </c>
      <c r="R50" s="88">
        <v>0</v>
      </c>
      <c r="S50" s="116">
        <v>0</v>
      </c>
      <c r="U50" s="115">
        <v>-5</v>
      </c>
      <c r="V50" s="116">
        <v>167.53</v>
      </c>
      <c r="W50">
        <v>129.76</v>
      </c>
      <c r="X50">
        <v>-5</v>
      </c>
      <c r="Y50">
        <v>8.7200000000000006</v>
      </c>
      <c r="Z50">
        <v>29.05</v>
      </c>
      <c r="AA50">
        <v>0</v>
      </c>
    </row>
    <row r="51" spans="7:27">
      <c r="G51" t="s">
        <v>93</v>
      </c>
      <c r="H51" s="115">
        <v>151.07</v>
      </c>
      <c r="I51" s="88">
        <v>0</v>
      </c>
      <c r="J51" s="88">
        <v>0</v>
      </c>
      <c r="K51" s="88">
        <v>0</v>
      </c>
      <c r="L51" s="88">
        <v>13.56</v>
      </c>
      <c r="M51" s="116">
        <v>0</v>
      </c>
      <c r="N51" s="115">
        <v>0</v>
      </c>
      <c r="O51" s="88">
        <v>-35</v>
      </c>
      <c r="P51" s="88">
        <v>-70</v>
      </c>
      <c r="Q51" s="88">
        <v>-55</v>
      </c>
      <c r="R51" s="88">
        <v>0</v>
      </c>
      <c r="S51" s="116">
        <v>0</v>
      </c>
      <c r="U51" s="115">
        <v>-160</v>
      </c>
      <c r="V51" s="116">
        <v>164.63</v>
      </c>
      <c r="W51">
        <v>151.07</v>
      </c>
      <c r="X51">
        <v>-35</v>
      </c>
      <c r="Y51">
        <v>13.56</v>
      </c>
      <c r="Z51">
        <v>-55</v>
      </c>
      <c r="AA51">
        <v>-70</v>
      </c>
    </row>
    <row r="52" spans="7:27">
      <c r="G52" t="s">
        <v>94</v>
      </c>
      <c r="H52" s="115">
        <v>128.79</v>
      </c>
      <c r="I52" s="88">
        <v>0</v>
      </c>
      <c r="J52" s="88">
        <v>0</v>
      </c>
      <c r="K52" s="88">
        <v>0</v>
      </c>
      <c r="L52" s="88">
        <v>13.56</v>
      </c>
      <c r="M52" s="116">
        <v>0</v>
      </c>
      <c r="N52" s="115">
        <v>0</v>
      </c>
      <c r="O52" s="88">
        <v>-30</v>
      </c>
      <c r="P52" s="88">
        <v>-20</v>
      </c>
      <c r="Q52" s="88">
        <v>0</v>
      </c>
      <c r="R52" s="88">
        <v>0</v>
      </c>
      <c r="S52" s="116">
        <v>0</v>
      </c>
      <c r="U52" s="115">
        <v>-50</v>
      </c>
      <c r="V52" s="116">
        <v>142.35</v>
      </c>
      <c r="W52">
        <v>128.79</v>
      </c>
      <c r="X52">
        <v>-30</v>
      </c>
      <c r="Y52">
        <v>13.56</v>
      </c>
      <c r="Z52">
        <v>0</v>
      </c>
      <c r="AA52">
        <v>-20</v>
      </c>
    </row>
    <row r="53" spans="7:27">
      <c r="G53" t="s">
        <v>95</v>
      </c>
      <c r="H53" s="115">
        <v>170.44</v>
      </c>
      <c r="I53" s="88">
        <v>0</v>
      </c>
      <c r="J53" s="88">
        <v>58.1</v>
      </c>
      <c r="K53" s="88">
        <v>43.58</v>
      </c>
      <c r="L53" s="88">
        <v>13.56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285.68</v>
      </c>
      <c r="W53">
        <v>170.44</v>
      </c>
      <c r="X53">
        <v>0</v>
      </c>
      <c r="Y53">
        <v>13.56</v>
      </c>
      <c r="Z53">
        <v>43.58</v>
      </c>
      <c r="AA53">
        <v>58.1</v>
      </c>
    </row>
    <row r="54" spans="7:27">
      <c r="G54" t="s">
        <v>96</v>
      </c>
      <c r="H54" s="115">
        <v>168.51</v>
      </c>
      <c r="I54" s="88">
        <v>0</v>
      </c>
      <c r="J54" s="88">
        <v>58.1</v>
      </c>
      <c r="K54" s="88">
        <v>72.63</v>
      </c>
      <c r="L54" s="88">
        <v>13.07</v>
      </c>
      <c r="M54" s="116">
        <v>0</v>
      </c>
      <c r="N54" s="115">
        <v>0</v>
      </c>
      <c r="O54" s="88">
        <v>-32</v>
      </c>
      <c r="P54" s="88">
        <v>0</v>
      </c>
      <c r="Q54" s="88">
        <v>0</v>
      </c>
      <c r="R54" s="88">
        <v>0</v>
      </c>
      <c r="S54" s="116">
        <v>0</v>
      </c>
      <c r="U54" s="115">
        <v>-32</v>
      </c>
      <c r="V54" s="116">
        <v>312.31</v>
      </c>
      <c r="W54">
        <v>168.51</v>
      </c>
      <c r="X54">
        <v>-32</v>
      </c>
      <c r="Y54">
        <v>13.07</v>
      </c>
      <c r="Z54">
        <v>72.63</v>
      </c>
      <c r="AA54">
        <v>58.1</v>
      </c>
    </row>
    <row r="55" spans="7:27">
      <c r="G55" t="s">
        <v>97</v>
      </c>
      <c r="H55" s="115">
        <v>162.97</v>
      </c>
      <c r="I55" s="88">
        <v>0</v>
      </c>
      <c r="J55" s="88">
        <v>0</v>
      </c>
      <c r="K55" s="88">
        <v>0</v>
      </c>
      <c r="L55" s="88">
        <v>17.43</v>
      </c>
      <c r="M55" s="116">
        <v>0</v>
      </c>
      <c r="N55" s="115">
        <v>0</v>
      </c>
      <c r="O55" s="88">
        <v>-50</v>
      </c>
      <c r="P55" s="88">
        <v>0</v>
      </c>
      <c r="Q55" s="88">
        <v>0</v>
      </c>
      <c r="R55" s="88">
        <v>0</v>
      </c>
      <c r="S55" s="116">
        <v>0</v>
      </c>
      <c r="U55" s="115">
        <v>-50</v>
      </c>
      <c r="V55" s="116">
        <v>180.4</v>
      </c>
      <c r="W55">
        <v>162.97</v>
      </c>
      <c r="X55">
        <v>-50</v>
      </c>
      <c r="Y55">
        <v>17.43</v>
      </c>
      <c r="Z55">
        <v>0</v>
      </c>
      <c r="AA55">
        <v>0</v>
      </c>
    </row>
    <row r="56" spans="7:27">
      <c r="G56" t="s">
        <v>98</v>
      </c>
      <c r="H56" s="115">
        <v>171.4</v>
      </c>
      <c r="I56" s="88">
        <v>0</v>
      </c>
      <c r="J56" s="88">
        <v>0</v>
      </c>
      <c r="K56" s="88">
        <v>43.58</v>
      </c>
      <c r="L56" s="88">
        <v>10.17</v>
      </c>
      <c r="M56" s="116">
        <v>0</v>
      </c>
      <c r="N56" s="115">
        <v>0</v>
      </c>
      <c r="O56" s="88">
        <v>-40</v>
      </c>
      <c r="P56" s="88">
        <v>0</v>
      </c>
      <c r="Q56" s="88">
        <v>0</v>
      </c>
      <c r="R56" s="88">
        <v>0</v>
      </c>
      <c r="S56" s="116">
        <v>0</v>
      </c>
      <c r="U56" s="115">
        <v>-40</v>
      </c>
      <c r="V56" s="116">
        <v>225.15</v>
      </c>
      <c r="W56">
        <v>171.4</v>
      </c>
      <c r="X56">
        <v>-40</v>
      </c>
      <c r="Y56">
        <v>10.17</v>
      </c>
      <c r="Z56">
        <v>43.58</v>
      </c>
      <c r="AA56">
        <v>0</v>
      </c>
    </row>
    <row r="57" spans="7:27">
      <c r="G57" t="s">
        <v>99</v>
      </c>
      <c r="H57" s="115">
        <v>174.06</v>
      </c>
      <c r="I57" s="88">
        <v>0</v>
      </c>
      <c r="J57" s="88">
        <v>0</v>
      </c>
      <c r="K57" s="88">
        <v>58.1</v>
      </c>
      <c r="L57" s="88">
        <v>12.11</v>
      </c>
      <c r="M57" s="116">
        <v>0</v>
      </c>
      <c r="N57" s="115">
        <v>0</v>
      </c>
      <c r="O57" s="88">
        <v>0</v>
      </c>
      <c r="P57" s="88">
        <v>-55</v>
      </c>
      <c r="Q57" s="88">
        <v>0</v>
      </c>
      <c r="R57" s="88">
        <v>0</v>
      </c>
      <c r="S57" s="116">
        <v>0</v>
      </c>
      <c r="U57" s="115">
        <v>-55</v>
      </c>
      <c r="V57" s="116">
        <v>244.27</v>
      </c>
      <c r="W57">
        <v>174.06</v>
      </c>
      <c r="X57">
        <v>0</v>
      </c>
      <c r="Y57">
        <v>12.11</v>
      </c>
      <c r="Z57">
        <v>58.1</v>
      </c>
      <c r="AA57">
        <v>-55</v>
      </c>
    </row>
    <row r="58" spans="7:27">
      <c r="G58" t="s">
        <v>100</v>
      </c>
      <c r="H58" s="115">
        <v>181.09</v>
      </c>
      <c r="I58" s="88">
        <v>0</v>
      </c>
      <c r="J58" s="88">
        <v>0</v>
      </c>
      <c r="K58" s="88">
        <v>72.63</v>
      </c>
      <c r="L58" s="88">
        <v>12.11</v>
      </c>
      <c r="M58" s="116">
        <v>0</v>
      </c>
      <c r="N58" s="115">
        <v>0</v>
      </c>
      <c r="O58" s="88">
        <v>0</v>
      </c>
      <c r="P58" s="88">
        <v>-45</v>
      </c>
      <c r="Q58" s="88">
        <v>0</v>
      </c>
      <c r="R58" s="88">
        <v>0</v>
      </c>
      <c r="S58" s="116">
        <v>0</v>
      </c>
      <c r="U58" s="115">
        <v>-45</v>
      </c>
      <c r="V58" s="116">
        <v>265.83</v>
      </c>
      <c r="W58">
        <v>181.09</v>
      </c>
      <c r="X58">
        <v>0</v>
      </c>
      <c r="Y58">
        <v>12.11</v>
      </c>
      <c r="Z58">
        <v>72.63</v>
      </c>
      <c r="AA58">
        <v>-45</v>
      </c>
    </row>
    <row r="59" spans="7:27">
      <c r="G59" t="s">
        <v>101</v>
      </c>
      <c r="H59" s="115">
        <v>192.71</v>
      </c>
      <c r="I59" s="88">
        <v>0</v>
      </c>
      <c r="J59" s="88">
        <v>0</v>
      </c>
      <c r="K59" s="88">
        <v>0</v>
      </c>
      <c r="L59" s="88">
        <v>13.56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206.27</v>
      </c>
      <c r="W59">
        <v>192.71</v>
      </c>
      <c r="X59">
        <v>0</v>
      </c>
      <c r="Y59">
        <v>13.56</v>
      </c>
      <c r="Z59">
        <v>0</v>
      </c>
      <c r="AA59">
        <v>0</v>
      </c>
    </row>
    <row r="60" spans="7:27">
      <c r="G60" t="s">
        <v>102</v>
      </c>
      <c r="H60" s="115">
        <v>214.97</v>
      </c>
      <c r="I60" s="88">
        <v>14.53</v>
      </c>
      <c r="J60" s="88">
        <v>38.74</v>
      </c>
      <c r="K60" s="88">
        <v>0</v>
      </c>
      <c r="L60" s="88">
        <v>13.56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281.8</v>
      </c>
      <c r="W60">
        <v>214.97</v>
      </c>
      <c r="X60">
        <v>14.53</v>
      </c>
      <c r="Y60">
        <v>13.56</v>
      </c>
      <c r="Z60">
        <v>0</v>
      </c>
      <c r="AA60">
        <v>38.74</v>
      </c>
    </row>
    <row r="61" spans="7:27">
      <c r="G61" t="s">
        <v>103</v>
      </c>
      <c r="H61" s="115">
        <v>283.74</v>
      </c>
      <c r="I61" s="88">
        <v>19.37</v>
      </c>
      <c r="J61" s="88">
        <v>77.47</v>
      </c>
      <c r="K61" s="88">
        <v>0</v>
      </c>
      <c r="L61" s="88">
        <v>17.920000000000002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398.5</v>
      </c>
      <c r="W61">
        <v>283.74</v>
      </c>
      <c r="X61">
        <v>19.37</v>
      </c>
      <c r="Y61">
        <v>17.920000000000002</v>
      </c>
      <c r="Z61">
        <v>0</v>
      </c>
      <c r="AA61">
        <v>77.47</v>
      </c>
    </row>
    <row r="62" spans="7:27">
      <c r="G62" t="s">
        <v>104</v>
      </c>
      <c r="H62" s="115">
        <v>291.5</v>
      </c>
      <c r="I62" s="88">
        <v>33.89</v>
      </c>
      <c r="J62" s="88">
        <v>96.84</v>
      </c>
      <c r="K62" s="88">
        <v>29.05</v>
      </c>
      <c r="L62" s="88">
        <v>9.68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460.96</v>
      </c>
      <c r="W62">
        <v>291.5</v>
      </c>
      <c r="X62">
        <v>33.89</v>
      </c>
      <c r="Y62">
        <v>9.68</v>
      </c>
      <c r="Z62">
        <v>29.05</v>
      </c>
      <c r="AA62">
        <v>96.84</v>
      </c>
    </row>
    <row r="63" spans="7:27">
      <c r="G63" t="s">
        <v>105</v>
      </c>
      <c r="H63" s="115">
        <v>249.85</v>
      </c>
      <c r="I63" s="88">
        <v>82.31</v>
      </c>
      <c r="J63" s="88">
        <v>106.52</v>
      </c>
      <c r="K63" s="88">
        <v>0</v>
      </c>
      <c r="L63" s="88">
        <v>13.56</v>
      </c>
      <c r="M63" s="116">
        <v>0</v>
      </c>
      <c r="N63" s="115">
        <v>0</v>
      </c>
      <c r="O63" s="88">
        <v>0</v>
      </c>
      <c r="P63" s="88">
        <v>0</v>
      </c>
      <c r="Q63" s="88">
        <v>-40</v>
      </c>
      <c r="R63" s="88">
        <v>0</v>
      </c>
      <c r="S63" s="116">
        <v>0</v>
      </c>
      <c r="U63" s="115">
        <v>-40</v>
      </c>
      <c r="V63" s="116">
        <v>452.24</v>
      </c>
      <c r="W63">
        <v>249.85</v>
      </c>
      <c r="X63">
        <v>82.31</v>
      </c>
      <c r="Y63">
        <v>13.56</v>
      </c>
      <c r="Z63">
        <v>-40</v>
      </c>
      <c r="AA63">
        <v>106.52</v>
      </c>
    </row>
    <row r="64" spans="7:27">
      <c r="G64" t="s">
        <v>106</v>
      </c>
      <c r="H64" s="115">
        <v>247.91</v>
      </c>
      <c r="I64" s="88">
        <v>40.67</v>
      </c>
      <c r="J64" s="88">
        <v>106.52</v>
      </c>
      <c r="K64" s="88">
        <v>19.37</v>
      </c>
      <c r="L64" s="88">
        <v>13.56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428.03</v>
      </c>
      <c r="W64">
        <v>247.91</v>
      </c>
      <c r="X64">
        <v>40.67</v>
      </c>
      <c r="Y64">
        <v>13.56</v>
      </c>
      <c r="Z64">
        <v>19.37</v>
      </c>
      <c r="AA64">
        <v>106.52</v>
      </c>
    </row>
    <row r="65" spans="7:27">
      <c r="G65" t="s">
        <v>107</v>
      </c>
      <c r="H65" s="115">
        <v>188.84</v>
      </c>
      <c r="I65" s="88">
        <v>27.12</v>
      </c>
      <c r="J65" s="88">
        <v>58.1</v>
      </c>
      <c r="K65" s="88">
        <v>33.89</v>
      </c>
      <c r="L65" s="88">
        <v>13.56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321.51</v>
      </c>
      <c r="W65">
        <v>188.84</v>
      </c>
      <c r="X65">
        <v>27.12</v>
      </c>
      <c r="Y65">
        <v>13.56</v>
      </c>
      <c r="Z65">
        <v>33.89</v>
      </c>
      <c r="AA65">
        <v>58.1</v>
      </c>
    </row>
    <row r="66" spans="7:27">
      <c r="G66" t="s">
        <v>108</v>
      </c>
      <c r="H66" s="115">
        <v>224.68</v>
      </c>
      <c r="I66" s="88">
        <v>48.42</v>
      </c>
      <c r="J66" s="88">
        <v>106.52</v>
      </c>
      <c r="K66" s="88">
        <v>29.05</v>
      </c>
      <c r="L66" s="88">
        <v>13.07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421.74</v>
      </c>
      <c r="W66">
        <v>224.68</v>
      </c>
      <c r="X66">
        <v>48.42</v>
      </c>
      <c r="Y66">
        <v>13.07</v>
      </c>
      <c r="Z66">
        <v>29.05</v>
      </c>
      <c r="AA66">
        <v>106.52</v>
      </c>
    </row>
    <row r="67" spans="7:27">
      <c r="G67" t="s">
        <v>109</v>
      </c>
      <c r="H67" s="115">
        <v>66.819999999999993</v>
      </c>
      <c r="I67" s="88">
        <v>58.1</v>
      </c>
      <c r="J67" s="88">
        <v>38.74</v>
      </c>
      <c r="K67" s="88">
        <v>0</v>
      </c>
      <c r="L67" s="88">
        <v>16.75</v>
      </c>
      <c r="M67" s="116">
        <v>0</v>
      </c>
      <c r="N67" s="115">
        <v>0</v>
      </c>
      <c r="O67" s="88">
        <v>0</v>
      </c>
      <c r="P67" s="88">
        <v>0</v>
      </c>
      <c r="Q67" s="88">
        <v>-25</v>
      </c>
      <c r="R67" s="88">
        <v>0</v>
      </c>
      <c r="S67" s="116">
        <v>0</v>
      </c>
      <c r="U67" s="115">
        <v>-25</v>
      </c>
      <c r="V67" s="116">
        <v>180.41</v>
      </c>
      <c r="W67">
        <v>66.819999999999993</v>
      </c>
      <c r="X67">
        <v>58.1</v>
      </c>
      <c r="Y67">
        <v>16.75</v>
      </c>
      <c r="Z67">
        <v>-25</v>
      </c>
      <c r="AA67">
        <v>38.74</v>
      </c>
    </row>
    <row r="68" spans="7:27">
      <c r="G68" t="s">
        <v>110</v>
      </c>
      <c r="H68" s="115">
        <v>73.599999999999994</v>
      </c>
      <c r="I68" s="88">
        <v>29.05</v>
      </c>
      <c r="J68" s="88">
        <v>87.15</v>
      </c>
      <c r="K68" s="88">
        <v>29.05</v>
      </c>
      <c r="L68" s="88">
        <v>8.7200000000000006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227.57</v>
      </c>
      <c r="W68">
        <v>73.599999999999994</v>
      </c>
      <c r="X68">
        <v>29.05</v>
      </c>
      <c r="Y68">
        <v>8.7200000000000006</v>
      </c>
      <c r="Z68">
        <v>29.05</v>
      </c>
      <c r="AA68">
        <v>87.15</v>
      </c>
    </row>
    <row r="69" spans="7:27">
      <c r="G69" t="s">
        <v>111</v>
      </c>
      <c r="H69" s="115">
        <v>130.72999999999999</v>
      </c>
      <c r="I69" s="88">
        <v>38.74</v>
      </c>
      <c r="J69" s="88">
        <v>58.1</v>
      </c>
      <c r="K69" s="88">
        <v>29.05</v>
      </c>
      <c r="L69" s="88">
        <v>13.56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270.18</v>
      </c>
      <c r="W69">
        <v>130.72999999999999</v>
      </c>
      <c r="X69">
        <v>38.74</v>
      </c>
      <c r="Y69">
        <v>13.56</v>
      </c>
      <c r="Z69">
        <v>29.05</v>
      </c>
      <c r="AA69">
        <v>58.1</v>
      </c>
    </row>
    <row r="70" spans="7:27">
      <c r="G70" t="s">
        <v>112</v>
      </c>
      <c r="H70" s="115">
        <v>149.13</v>
      </c>
      <c r="I70" s="88">
        <v>43.58</v>
      </c>
      <c r="J70" s="88">
        <v>58.1</v>
      </c>
      <c r="K70" s="88">
        <v>19.37</v>
      </c>
      <c r="L70" s="88">
        <v>13.56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283.74</v>
      </c>
      <c r="W70">
        <v>149.13</v>
      </c>
      <c r="X70">
        <v>43.58</v>
      </c>
      <c r="Y70">
        <v>13.56</v>
      </c>
      <c r="Z70">
        <v>19.37</v>
      </c>
      <c r="AA70">
        <v>58.1</v>
      </c>
    </row>
    <row r="71" spans="7:27">
      <c r="G71" t="s">
        <v>113</v>
      </c>
      <c r="H71" s="115">
        <v>93.93</v>
      </c>
      <c r="I71" s="88">
        <v>0</v>
      </c>
      <c r="J71" s="88">
        <v>7.75</v>
      </c>
      <c r="K71" s="88">
        <v>0</v>
      </c>
      <c r="L71" s="88">
        <v>13.56</v>
      </c>
      <c r="M71" s="116">
        <v>0</v>
      </c>
      <c r="N71" s="115">
        <v>0</v>
      </c>
      <c r="O71" s="88">
        <v>-30</v>
      </c>
      <c r="P71" s="88">
        <v>0</v>
      </c>
      <c r="Q71" s="88">
        <v>-40</v>
      </c>
      <c r="R71" s="88">
        <v>0</v>
      </c>
      <c r="S71" s="116">
        <v>0</v>
      </c>
      <c r="U71" s="115">
        <v>-70</v>
      </c>
      <c r="V71" s="116">
        <v>115.24</v>
      </c>
      <c r="W71">
        <v>93.93</v>
      </c>
      <c r="X71">
        <v>-30</v>
      </c>
      <c r="Y71">
        <v>13.56</v>
      </c>
      <c r="Z71">
        <v>-40</v>
      </c>
      <c r="AA71">
        <v>7.75</v>
      </c>
    </row>
    <row r="72" spans="7:27">
      <c r="G72" t="s">
        <v>114</v>
      </c>
      <c r="H72" s="115">
        <v>134.61000000000001</v>
      </c>
      <c r="I72" s="88">
        <v>0</v>
      </c>
      <c r="J72" s="88">
        <v>77.47</v>
      </c>
      <c r="K72" s="88">
        <v>29.05</v>
      </c>
      <c r="L72" s="88">
        <v>13.56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254.69</v>
      </c>
      <c r="W72">
        <v>134.61000000000001</v>
      </c>
      <c r="X72">
        <v>0</v>
      </c>
      <c r="Y72">
        <v>13.56</v>
      </c>
      <c r="Z72">
        <v>29.05</v>
      </c>
      <c r="AA72">
        <v>77.47</v>
      </c>
    </row>
    <row r="73" spans="7:27">
      <c r="G73" t="s">
        <v>115</v>
      </c>
      <c r="H73" s="115">
        <v>188.84</v>
      </c>
      <c r="I73" s="88">
        <v>0</v>
      </c>
      <c r="J73" s="88">
        <v>14.53</v>
      </c>
      <c r="K73" s="88">
        <v>9.68</v>
      </c>
      <c r="L73" s="88">
        <v>18.690000000000001</v>
      </c>
      <c r="M73" s="116">
        <v>0</v>
      </c>
      <c r="N73" s="115">
        <v>0</v>
      </c>
      <c r="O73" s="88">
        <v>-60</v>
      </c>
      <c r="P73" s="88">
        <v>0</v>
      </c>
      <c r="Q73" s="88">
        <v>0</v>
      </c>
      <c r="R73" s="88">
        <v>0</v>
      </c>
      <c r="S73" s="116">
        <v>0</v>
      </c>
      <c r="U73" s="115">
        <v>-60</v>
      </c>
      <c r="V73" s="116">
        <v>231.74</v>
      </c>
      <c r="W73">
        <v>188.84</v>
      </c>
      <c r="X73">
        <v>-60</v>
      </c>
      <c r="Y73">
        <v>18.690000000000001</v>
      </c>
      <c r="Z73">
        <v>9.68</v>
      </c>
      <c r="AA73">
        <v>14.53</v>
      </c>
    </row>
    <row r="74" spans="7:27">
      <c r="G74" t="s">
        <v>116</v>
      </c>
      <c r="H74" s="115">
        <v>132.66</v>
      </c>
      <c r="I74" s="88">
        <v>0</v>
      </c>
      <c r="J74" s="88">
        <v>14.53</v>
      </c>
      <c r="K74" s="88">
        <v>19.37</v>
      </c>
      <c r="L74" s="88">
        <v>11.14</v>
      </c>
      <c r="M74" s="116">
        <v>0</v>
      </c>
      <c r="N74" s="115">
        <v>0</v>
      </c>
      <c r="O74" s="88">
        <v>-20</v>
      </c>
      <c r="P74" s="88">
        <v>0</v>
      </c>
      <c r="Q74" s="88">
        <v>0</v>
      </c>
      <c r="R74" s="88">
        <v>0</v>
      </c>
      <c r="S74" s="116">
        <v>0</v>
      </c>
      <c r="U74" s="115">
        <v>-20</v>
      </c>
      <c r="V74" s="116">
        <v>177.7</v>
      </c>
      <c r="W74">
        <v>132.66</v>
      </c>
      <c r="X74">
        <v>-20</v>
      </c>
      <c r="Y74">
        <v>11.14</v>
      </c>
      <c r="Z74">
        <v>19.37</v>
      </c>
      <c r="AA74">
        <v>14.53</v>
      </c>
    </row>
    <row r="75" spans="7:27">
      <c r="G75" t="s">
        <v>117</v>
      </c>
      <c r="H75" s="115">
        <v>120.09</v>
      </c>
      <c r="I75" s="88">
        <v>31.96</v>
      </c>
      <c r="J75" s="88">
        <v>0</v>
      </c>
      <c r="K75" s="88">
        <v>9.68</v>
      </c>
      <c r="L75" s="88">
        <v>14.91</v>
      </c>
      <c r="M75" s="116">
        <v>0</v>
      </c>
      <c r="N75" s="115">
        <v>0</v>
      </c>
      <c r="O75" s="88">
        <v>0</v>
      </c>
      <c r="P75" s="88">
        <v>-20</v>
      </c>
      <c r="Q75" s="88">
        <v>0</v>
      </c>
      <c r="R75" s="88">
        <v>0</v>
      </c>
      <c r="S75" s="116">
        <v>0</v>
      </c>
      <c r="U75" s="115">
        <v>-20</v>
      </c>
      <c r="V75" s="116">
        <v>176.64</v>
      </c>
      <c r="W75">
        <v>120.09</v>
      </c>
      <c r="X75">
        <v>31.96</v>
      </c>
      <c r="Y75">
        <v>14.91</v>
      </c>
      <c r="Z75">
        <v>9.68</v>
      </c>
      <c r="AA75">
        <v>-20</v>
      </c>
    </row>
    <row r="76" spans="7:27">
      <c r="G76" t="s">
        <v>118</v>
      </c>
      <c r="H76" s="115">
        <v>137.51</v>
      </c>
      <c r="I76" s="88">
        <v>19.37</v>
      </c>
      <c r="J76" s="88">
        <v>0</v>
      </c>
      <c r="K76" s="88">
        <v>0</v>
      </c>
      <c r="L76" s="88">
        <v>14.91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171.79</v>
      </c>
      <c r="W76">
        <v>137.51</v>
      </c>
      <c r="X76">
        <v>19.37</v>
      </c>
      <c r="Y76">
        <v>14.91</v>
      </c>
      <c r="Z76">
        <v>0</v>
      </c>
      <c r="AA76">
        <v>0</v>
      </c>
    </row>
    <row r="77" spans="7:27">
      <c r="G77" t="s">
        <v>119</v>
      </c>
      <c r="H77" s="115">
        <v>126.87</v>
      </c>
      <c r="I77" s="88">
        <v>67.790000000000006</v>
      </c>
      <c r="J77" s="88">
        <v>58.1</v>
      </c>
      <c r="K77" s="88">
        <v>0</v>
      </c>
      <c r="L77" s="88">
        <v>15.49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268.25</v>
      </c>
      <c r="W77">
        <v>126.87</v>
      </c>
      <c r="X77">
        <v>67.790000000000006</v>
      </c>
      <c r="Y77">
        <v>15.49</v>
      </c>
      <c r="Z77">
        <v>0</v>
      </c>
      <c r="AA77">
        <v>58.1</v>
      </c>
    </row>
    <row r="78" spans="7:27">
      <c r="G78" t="s">
        <v>120</v>
      </c>
      <c r="H78" s="115">
        <v>114.27</v>
      </c>
      <c r="I78" s="88">
        <v>48.42</v>
      </c>
      <c r="J78" s="88">
        <v>116.21</v>
      </c>
      <c r="K78" s="88">
        <v>19.37</v>
      </c>
      <c r="L78" s="88">
        <v>15.49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313.76</v>
      </c>
      <c r="W78">
        <v>114.27</v>
      </c>
      <c r="X78">
        <v>48.42</v>
      </c>
      <c r="Y78">
        <v>15.49</v>
      </c>
      <c r="Z78">
        <v>19.37</v>
      </c>
      <c r="AA78">
        <v>116.21</v>
      </c>
    </row>
    <row r="79" spans="7:27">
      <c r="G79" t="s">
        <v>121</v>
      </c>
      <c r="H79" s="115">
        <v>59.07</v>
      </c>
      <c r="I79" s="88">
        <v>72.63</v>
      </c>
      <c r="J79" s="88">
        <v>116.21</v>
      </c>
      <c r="K79" s="88">
        <v>9.68</v>
      </c>
      <c r="L79" s="88">
        <v>15.98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273.57</v>
      </c>
      <c r="W79">
        <v>59.07</v>
      </c>
      <c r="X79">
        <v>72.63</v>
      </c>
      <c r="Y79">
        <v>15.98</v>
      </c>
      <c r="Z79">
        <v>9.68</v>
      </c>
      <c r="AA79">
        <v>116.21</v>
      </c>
    </row>
    <row r="80" spans="7:27">
      <c r="G80" t="s">
        <v>122</v>
      </c>
      <c r="H80" s="115">
        <v>35.83</v>
      </c>
      <c r="I80" s="88">
        <v>67.790000000000006</v>
      </c>
      <c r="J80" s="88">
        <v>116.21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219.83</v>
      </c>
      <c r="W80">
        <v>35.83</v>
      </c>
      <c r="X80">
        <v>67.790000000000006</v>
      </c>
      <c r="Y80">
        <v>0</v>
      </c>
      <c r="Z80">
        <v>0</v>
      </c>
      <c r="AA80">
        <v>116.21</v>
      </c>
    </row>
    <row r="81" spans="7:27">
      <c r="G81" t="s">
        <v>123</v>
      </c>
      <c r="H81" s="115">
        <v>40.67</v>
      </c>
      <c r="I81" s="88">
        <v>53.26</v>
      </c>
      <c r="J81" s="88">
        <v>111.37</v>
      </c>
      <c r="K81" s="88">
        <v>9.68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214.98</v>
      </c>
      <c r="W81">
        <v>40.67</v>
      </c>
      <c r="X81">
        <v>53.26</v>
      </c>
      <c r="Y81">
        <v>0</v>
      </c>
      <c r="Z81">
        <v>9.68</v>
      </c>
      <c r="AA81">
        <v>111.37</v>
      </c>
    </row>
    <row r="82" spans="7:27">
      <c r="G82" t="s">
        <v>124</v>
      </c>
      <c r="H82" s="115">
        <v>108.45</v>
      </c>
      <c r="I82" s="88">
        <v>53.26</v>
      </c>
      <c r="J82" s="88">
        <v>87.16</v>
      </c>
      <c r="K82" s="88">
        <v>14.53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263.39999999999998</v>
      </c>
      <c r="W82">
        <v>108.45</v>
      </c>
      <c r="X82">
        <v>53.26</v>
      </c>
      <c r="Y82">
        <v>0</v>
      </c>
      <c r="Z82">
        <v>14.53</v>
      </c>
      <c r="AA82">
        <v>87.16</v>
      </c>
    </row>
    <row r="83" spans="7:27">
      <c r="G83" t="s">
        <v>125</v>
      </c>
      <c r="H83" s="115">
        <v>134.61000000000001</v>
      </c>
      <c r="I83" s="88">
        <v>0</v>
      </c>
      <c r="J83" s="88">
        <v>48.42</v>
      </c>
      <c r="K83" s="88">
        <v>19.37</v>
      </c>
      <c r="L83" s="88">
        <v>0</v>
      </c>
      <c r="M83" s="116">
        <v>0</v>
      </c>
      <c r="N83" s="115">
        <v>0</v>
      </c>
      <c r="O83" s="88">
        <v>-20</v>
      </c>
      <c r="P83" s="88">
        <v>0</v>
      </c>
      <c r="Q83" s="88">
        <v>0</v>
      </c>
      <c r="R83" s="88">
        <v>0</v>
      </c>
      <c r="S83" s="116">
        <v>0</v>
      </c>
      <c r="U83" s="115">
        <v>-20</v>
      </c>
      <c r="V83" s="116">
        <v>202.4</v>
      </c>
      <c r="W83">
        <v>134.61000000000001</v>
      </c>
      <c r="X83">
        <v>-20</v>
      </c>
      <c r="Y83">
        <v>0</v>
      </c>
      <c r="Z83">
        <v>19.37</v>
      </c>
      <c r="AA83">
        <v>48.42</v>
      </c>
    </row>
    <row r="84" spans="7:27">
      <c r="G84" t="s">
        <v>126</v>
      </c>
      <c r="H84" s="115">
        <v>135.58000000000001</v>
      </c>
      <c r="I84" s="88">
        <v>0</v>
      </c>
      <c r="J84" s="88">
        <v>96.84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232.42</v>
      </c>
      <c r="W84">
        <v>135.58000000000001</v>
      </c>
      <c r="X84">
        <v>0</v>
      </c>
      <c r="Y84">
        <v>0</v>
      </c>
      <c r="Z84">
        <v>0</v>
      </c>
      <c r="AA84">
        <v>96.84</v>
      </c>
    </row>
    <row r="85" spans="7:27">
      <c r="G85" t="s">
        <v>127</v>
      </c>
      <c r="H85" s="115">
        <v>187.86</v>
      </c>
      <c r="I85" s="88">
        <v>0</v>
      </c>
      <c r="J85" s="88">
        <v>135.58000000000001</v>
      </c>
      <c r="K85" s="88">
        <v>19.37</v>
      </c>
      <c r="L85" s="88">
        <v>19.37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362.18</v>
      </c>
      <c r="W85">
        <v>187.86</v>
      </c>
      <c r="X85">
        <v>0</v>
      </c>
      <c r="Y85">
        <v>19.37</v>
      </c>
      <c r="Z85">
        <v>19.37</v>
      </c>
      <c r="AA85">
        <v>135.58000000000001</v>
      </c>
    </row>
    <row r="86" spans="7:27">
      <c r="G86" t="s">
        <v>128</v>
      </c>
      <c r="H86" s="115">
        <v>182.06</v>
      </c>
      <c r="I86" s="88">
        <v>25.18</v>
      </c>
      <c r="J86" s="88">
        <v>125.89</v>
      </c>
      <c r="K86" s="88">
        <v>19.37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352.5</v>
      </c>
      <c r="W86">
        <v>182.06</v>
      </c>
      <c r="X86">
        <v>25.18</v>
      </c>
      <c r="Y86">
        <v>0</v>
      </c>
      <c r="Z86">
        <v>19.37</v>
      </c>
      <c r="AA86">
        <v>125.89</v>
      </c>
    </row>
    <row r="87" spans="7:27">
      <c r="G87" t="s">
        <v>129</v>
      </c>
      <c r="H87" s="115">
        <v>260.5</v>
      </c>
      <c r="I87" s="88">
        <v>48.42</v>
      </c>
      <c r="J87" s="88">
        <v>116.21</v>
      </c>
      <c r="K87" s="88">
        <v>9.68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434.81</v>
      </c>
      <c r="W87">
        <v>260.5</v>
      </c>
      <c r="X87">
        <v>48.42</v>
      </c>
      <c r="Y87">
        <v>0</v>
      </c>
      <c r="Z87">
        <v>9.68</v>
      </c>
      <c r="AA87">
        <v>116.21</v>
      </c>
    </row>
    <row r="88" spans="7:27">
      <c r="G88" t="s">
        <v>130</v>
      </c>
      <c r="H88" s="115">
        <v>243.07</v>
      </c>
      <c r="I88" s="88">
        <v>38.74</v>
      </c>
      <c r="J88" s="88">
        <v>116.21</v>
      </c>
      <c r="K88" s="88">
        <v>9.68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407.7</v>
      </c>
      <c r="W88">
        <v>243.07</v>
      </c>
      <c r="X88">
        <v>38.74</v>
      </c>
      <c r="Y88">
        <v>0</v>
      </c>
      <c r="Z88">
        <v>9.68</v>
      </c>
      <c r="AA88">
        <v>116.21</v>
      </c>
    </row>
    <row r="89" spans="7:27">
      <c r="G89" t="s">
        <v>131</v>
      </c>
      <c r="H89" s="115">
        <v>326.36</v>
      </c>
      <c r="I89" s="88">
        <v>29.05</v>
      </c>
      <c r="J89" s="88">
        <v>58.1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413.51</v>
      </c>
      <c r="W89">
        <v>326.36</v>
      </c>
      <c r="X89">
        <v>29.05</v>
      </c>
      <c r="Y89">
        <v>0</v>
      </c>
      <c r="Z89">
        <v>0</v>
      </c>
      <c r="AA89">
        <v>58.1</v>
      </c>
    </row>
    <row r="90" spans="7:27">
      <c r="G90" t="s">
        <v>132</v>
      </c>
      <c r="H90" s="115">
        <v>310.86</v>
      </c>
      <c r="I90" s="88">
        <v>48.42</v>
      </c>
      <c r="J90" s="88">
        <v>125.89</v>
      </c>
      <c r="K90" s="88">
        <v>19.37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504.54</v>
      </c>
      <c r="W90">
        <v>310.86</v>
      </c>
      <c r="X90">
        <v>48.42</v>
      </c>
      <c r="Y90">
        <v>0</v>
      </c>
      <c r="Z90">
        <v>19.37</v>
      </c>
      <c r="AA90">
        <v>125.89</v>
      </c>
    </row>
    <row r="91" spans="7:27">
      <c r="G91" t="s">
        <v>133</v>
      </c>
      <c r="H91" s="115">
        <v>324.41000000000003</v>
      </c>
      <c r="I91" s="88">
        <v>67.790000000000006</v>
      </c>
      <c r="J91" s="88">
        <v>106.52</v>
      </c>
      <c r="K91" s="88">
        <v>19.37</v>
      </c>
      <c r="L91" s="88">
        <v>18.399999999999999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536.49</v>
      </c>
      <c r="W91">
        <v>324.41000000000003</v>
      </c>
      <c r="X91">
        <v>67.790000000000006</v>
      </c>
      <c r="Y91">
        <v>18.399999999999999</v>
      </c>
      <c r="Z91">
        <v>19.37</v>
      </c>
      <c r="AA91">
        <v>106.52</v>
      </c>
    </row>
    <row r="92" spans="7:27">
      <c r="G92" t="s">
        <v>134</v>
      </c>
      <c r="H92" s="115">
        <v>312.79000000000002</v>
      </c>
      <c r="I92" s="88">
        <v>92</v>
      </c>
      <c r="J92" s="88">
        <v>62.95</v>
      </c>
      <c r="K92" s="88">
        <v>9.68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477.42</v>
      </c>
      <c r="W92">
        <v>312.79000000000002</v>
      </c>
      <c r="X92">
        <v>92</v>
      </c>
      <c r="Y92">
        <v>0</v>
      </c>
      <c r="Z92">
        <v>9.68</v>
      </c>
      <c r="AA92">
        <v>62.95</v>
      </c>
    </row>
    <row r="93" spans="7:27">
      <c r="G93" t="s">
        <v>135</v>
      </c>
      <c r="H93" s="115">
        <v>415.45</v>
      </c>
      <c r="I93" s="88">
        <v>116.21</v>
      </c>
      <c r="J93" s="88">
        <v>145.26</v>
      </c>
      <c r="K93" s="88">
        <v>9.68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686.6</v>
      </c>
      <c r="W93">
        <v>415.45</v>
      </c>
      <c r="X93">
        <v>116.21</v>
      </c>
      <c r="Y93">
        <v>0</v>
      </c>
      <c r="Z93">
        <v>9.68</v>
      </c>
      <c r="AA93">
        <v>145.26</v>
      </c>
    </row>
    <row r="94" spans="7:27">
      <c r="G94" t="s">
        <v>136</v>
      </c>
      <c r="H94" s="115">
        <v>359.27</v>
      </c>
      <c r="I94" s="88">
        <v>121.05</v>
      </c>
      <c r="J94" s="88">
        <v>135.58000000000001</v>
      </c>
      <c r="K94" s="88">
        <v>19.37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635.27</v>
      </c>
      <c r="W94">
        <v>359.27</v>
      </c>
      <c r="X94">
        <v>121.05</v>
      </c>
      <c r="Y94">
        <v>0</v>
      </c>
      <c r="Z94">
        <v>19.37</v>
      </c>
      <c r="AA94">
        <v>135.58000000000001</v>
      </c>
    </row>
    <row r="95" spans="7:27">
      <c r="G95" t="s">
        <v>137</v>
      </c>
      <c r="H95" s="115">
        <v>451.28</v>
      </c>
      <c r="I95" s="88">
        <v>145.26</v>
      </c>
      <c r="J95" s="88">
        <v>154.94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751.48</v>
      </c>
      <c r="W95">
        <v>451.28</v>
      </c>
      <c r="X95">
        <v>145.26</v>
      </c>
      <c r="Y95">
        <v>0</v>
      </c>
      <c r="Z95">
        <v>0</v>
      </c>
      <c r="AA95">
        <v>154.94</v>
      </c>
    </row>
    <row r="96" spans="7:27">
      <c r="G96" t="s">
        <v>138</v>
      </c>
      <c r="H96" s="115">
        <v>429.96</v>
      </c>
      <c r="I96" s="88">
        <v>125.89</v>
      </c>
      <c r="J96" s="88">
        <v>135.58000000000001</v>
      </c>
      <c r="K96" s="88">
        <v>19.37</v>
      </c>
      <c r="L96" s="88">
        <v>14.53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725.33</v>
      </c>
      <c r="W96">
        <v>429.96</v>
      </c>
      <c r="X96">
        <v>125.89</v>
      </c>
      <c r="Y96">
        <v>14.53</v>
      </c>
      <c r="Z96">
        <v>19.37</v>
      </c>
      <c r="AA96">
        <v>135.58000000000001</v>
      </c>
    </row>
    <row r="97" spans="1:83">
      <c r="G97" t="s">
        <v>139</v>
      </c>
      <c r="H97" s="115">
        <v>384.46</v>
      </c>
      <c r="I97" s="88">
        <v>130.72999999999999</v>
      </c>
      <c r="J97" s="88">
        <v>135.58000000000001</v>
      </c>
      <c r="K97" s="88">
        <v>9.68</v>
      </c>
      <c r="L97" s="88">
        <v>17.43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677.88</v>
      </c>
      <c r="W97">
        <v>384.46</v>
      </c>
      <c r="X97">
        <v>130.72999999999999</v>
      </c>
      <c r="Y97">
        <v>17.43</v>
      </c>
      <c r="Z97">
        <v>9.68</v>
      </c>
      <c r="AA97">
        <v>135.58000000000001</v>
      </c>
    </row>
    <row r="98" spans="1:83">
      <c r="G98" t="s">
        <v>140</v>
      </c>
      <c r="H98" s="115">
        <v>356.38</v>
      </c>
      <c r="I98" s="88">
        <v>96.84</v>
      </c>
      <c r="J98" s="88">
        <v>135.58000000000001</v>
      </c>
      <c r="K98" s="88">
        <v>9.68</v>
      </c>
      <c r="L98" s="88">
        <v>9.68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608.16</v>
      </c>
      <c r="W98">
        <v>356.38</v>
      </c>
      <c r="X98">
        <v>96.84</v>
      </c>
      <c r="Y98">
        <v>9.68</v>
      </c>
      <c r="Z98">
        <v>9.68</v>
      </c>
      <c r="AA98">
        <v>135.58000000000001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2.8520650000000001</v>
      </c>
      <c r="I99" s="111">
        <f t="shared" ref="I99:BQ99" si="1">SUM(I3:I98)/4000</f>
        <v>0.50816749999999999</v>
      </c>
      <c r="J99" s="111">
        <f t="shared" si="1"/>
        <v>0.97760499999999995</v>
      </c>
      <c r="K99" s="111">
        <f t="shared" si="1"/>
        <v>0.24329749999999981</v>
      </c>
      <c r="L99" s="111">
        <f t="shared" si="1"/>
        <v>0.19741749999999997</v>
      </c>
      <c r="M99" s="111">
        <f t="shared" si="1"/>
        <v>0</v>
      </c>
      <c r="N99" s="110">
        <f t="shared" si="1"/>
        <v>-7.4499999999999997E-2</v>
      </c>
      <c r="O99" s="111">
        <f t="shared" si="1"/>
        <v>-0.32350000000000001</v>
      </c>
      <c r="P99" s="111">
        <f t="shared" si="1"/>
        <v>-0.496</v>
      </c>
      <c r="Q99" s="111">
        <f t="shared" si="1"/>
        <v>-0.17</v>
      </c>
      <c r="R99" s="111">
        <f t="shared" si="1"/>
        <v>0</v>
      </c>
      <c r="S99" s="112">
        <f t="shared" si="1"/>
        <v>0</v>
      </c>
      <c r="U99" s="110">
        <f t="shared" si="1"/>
        <v>-1.0640000000000001</v>
      </c>
      <c r="V99" s="112">
        <f t="shared" si="1"/>
        <v>4.7785525000000018</v>
      </c>
      <c r="W99">
        <f t="shared" si="1"/>
        <v>2.7775650000000001</v>
      </c>
      <c r="X99">
        <f t="shared" si="1"/>
        <v>0.18466749999999996</v>
      </c>
      <c r="Y99">
        <f t="shared" si="1"/>
        <v>0.19741749999999997</v>
      </c>
      <c r="Z99">
        <f t="shared" si="1"/>
        <v>7.3297499999999988E-2</v>
      </c>
      <c r="AA99">
        <f t="shared" si="1"/>
        <v>0.48160499999999989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44782</v>
      </c>
      <c r="U2" s="115" t="s">
        <v>231</v>
      </c>
      <c r="V2" s="116" t="s">
        <v>230</v>
      </c>
      <c r="W2" s="30" t="s">
        <v>262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11.83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11.83</v>
      </c>
      <c r="W3">
        <v>11.83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3.96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3.96</v>
      </c>
      <c r="W4">
        <v>3.96</v>
      </c>
      <c r="X4">
        <v>0</v>
      </c>
    </row>
    <row r="5" spans="1:24">
      <c r="B5" t="s">
        <v>422</v>
      </c>
      <c r="G5" t="s">
        <v>47</v>
      </c>
      <c r="H5" s="115">
        <v>20.69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20.69</v>
      </c>
      <c r="W5">
        <v>20.69</v>
      </c>
      <c r="X5">
        <v>0</v>
      </c>
    </row>
    <row r="6" spans="1:24">
      <c r="B6" t="s">
        <v>422</v>
      </c>
      <c r="G6" t="s">
        <v>48</v>
      </c>
      <c r="H6" s="115">
        <v>24.13</v>
      </c>
      <c r="I6" s="88">
        <v>0</v>
      </c>
      <c r="J6" s="88">
        <v>0</v>
      </c>
      <c r="K6" s="88">
        <v>19.37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43.5</v>
      </c>
      <c r="W6">
        <v>24.13</v>
      </c>
      <c r="X6">
        <v>19.37</v>
      </c>
    </row>
    <row r="7" spans="1:24">
      <c r="G7" t="s">
        <v>49</v>
      </c>
      <c r="H7" s="115">
        <v>31.2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31.2</v>
      </c>
      <c r="W7">
        <v>31.2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48.42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48.42</v>
      </c>
      <c r="W76">
        <v>0</v>
      </c>
      <c r="X76">
        <v>48.42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38.74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38.74</v>
      </c>
      <c r="W77">
        <v>0</v>
      </c>
      <c r="X77">
        <v>38.74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43.58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43.58</v>
      </c>
      <c r="W78">
        <v>0</v>
      </c>
      <c r="X78">
        <v>43.58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48.42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48.42</v>
      </c>
      <c r="W80">
        <v>0</v>
      </c>
      <c r="X80">
        <v>48.42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43.58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43.58</v>
      </c>
      <c r="W81">
        <v>0</v>
      </c>
      <c r="X81">
        <v>43.58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43.58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43.58</v>
      </c>
      <c r="W82">
        <v>0</v>
      </c>
      <c r="X82">
        <v>43.58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43.58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43.58</v>
      </c>
      <c r="W83">
        <v>0</v>
      </c>
      <c r="X83">
        <v>43.58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43.58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43.58</v>
      </c>
      <c r="W85">
        <v>0</v>
      </c>
      <c r="X85">
        <v>43.58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43.58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43.58</v>
      </c>
      <c r="W86">
        <v>0</v>
      </c>
      <c r="X86">
        <v>43.58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38.74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38.74</v>
      </c>
      <c r="W87">
        <v>0</v>
      </c>
      <c r="X87">
        <v>38.74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38.74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38.74</v>
      </c>
      <c r="W88">
        <v>0</v>
      </c>
      <c r="X88">
        <v>38.74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38.74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38.74</v>
      </c>
      <c r="W90">
        <v>0</v>
      </c>
      <c r="X90">
        <v>38.74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29.05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29.05</v>
      </c>
      <c r="W91">
        <v>0</v>
      </c>
      <c r="X91">
        <v>29.05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29.05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29.05</v>
      </c>
      <c r="W92">
        <v>0</v>
      </c>
      <c r="X92">
        <v>29.05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29.05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29.05</v>
      </c>
      <c r="W93">
        <v>0</v>
      </c>
      <c r="X93">
        <v>29.05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29.05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29.05</v>
      </c>
      <c r="W94">
        <v>0</v>
      </c>
      <c r="X94">
        <v>29.05</v>
      </c>
    </row>
    <row r="95" spans="7:24">
      <c r="G95" t="s">
        <v>137</v>
      </c>
      <c r="H95" s="115">
        <v>22.95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22.95</v>
      </c>
      <c r="W95">
        <v>22.95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29.05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29.05</v>
      </c>
      <c r="W96">
        <v>0</v>
      </c>
      <c r="X96">
        <v>29.05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19.37</v>
      </c>
      <c r="W97">
        <v>0</v>
      </c>
      <c r="X97">
        <v>19.37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2.869E-2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0.17431749999999993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0.20300749999999992</v>
      </c>
      <c r="W99">
        <f t="shared" si="1"/>
        <v>2.869E-2</v>
      </c>
      <c r="X99">
        <f t="shared" si="1"/>
        <v>0.17431749999999993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44782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9.1126279863481248</v>
      </c>
      <c r="F3">
        <f>GT_Spot!P3</f>
        <v>0</v>
      </c>
      <c r="G3">
        <f>PPCL_NG!P3</f>
        <v>33.950000000000003</v>
      </c>
      <c r="H3">
        <f>PPCL_Spot!P3</f>
        <v>5.5115309808280069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1093.2057262062999</v>
      </c>
      <c r="P3" s="77">
        <v>118.36543765658124</v>
      </c>
      <c r="Q3" s="77">
        <v>38.365607829670324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50.559999999999995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146.91</v>
      </c>
      <c r="Z3" s="75">
        <f>IEX!N3</f>
        <v>0</v>
      </c>
      <c r="AA3" s="117">
        <f>STOA!H3</f>
        <v>833.18000000000029</v>
      </c>
      <c r="AB3" s="117">
        <f>-STOA!N3</f>
        <v>0</v>
      </c>
      <c r="AC3">
        <f>SUMIF(B3:AB3,"&gt;0")*$AC$2-SUMIF(B3:AB3,"&lt;0")*($AC$2/(1-$AC$2))+SUMIF(AI3:AR3,"&gt;0")*$AC$2-SUMIF(AI3:AR3,"&lt;0")*($AC$2/(1-$AC$2))</f>
        <v>21.477376189805604</v>
      </c>
      <c r="AD3">
        <f>SUM(B3:AB3,AI3:AR3)-AC3</f>
        <v>2419.1335544699223</v>
      </c>
      <c r="AE3">
        <f>'IDT-1'!B3</f>
        <v>0</v>
      </c>
      <c r="AF3" s="26"/>
      <c r="AG3">
        <f>SUM(AD3:AF3)+AT3</f>
        <v>2419.1335544699223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11.83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9.1126279863481248</v>
      </c>
      <c r="F4">
        <f>GT_Spot!P4</f>
        <v>0</v>
      </c>
      <c r="G4">
        <f>PPCL_NG!P4</f>
        <v>33.950000000000003</v>
      </c>
      <c r="H4">
        <f>PPCL_Spot!P4</f>
        <v>5.5115309808280069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1093.2061470872857</v>
      </c>
      <c r="P4" s="77">
        <v>118.36543765658124</v>
      </c>
      <c r="Q4" s="77">
        <v>38.365607829670324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50.84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121.93</v>
      </c>
      <c r="Z4" s="75">
        <f>IEX!N4</f>
        <v>0</v>
      </c>
      <c r="AA4" s="117">
        <f>STOA!H4</f>
        <v>833.18000000000029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21.19076389355828</v>
      </c>
      <c r="AD4">
        <f t="shared" ref="AD4:AD67" si="1">SUM(B4:AB4,AI4:AR4)-AC4</f>
        <v>2386.8505876471554</v>
      </c>
      <c r="AE4">
        <f>'IDT-1'!B4</f>
        <v>0</v>
      </c>
      <c r="AF4" s="26"/>
      <c r="AG4">
        <f t="shared" ref="AG4:AG67" si="2">SUM(AD4:AF4)+AT4</f>
        <v>2386.8505876471554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3.96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9.1126279863481248</v>
      </c>
      <c r="F5">
        <f>GT_Spot!P5</f>
        <v>0</v>
      </c>
      <c r="G5">
        <f>PPCL_NG!P5</f>
        <v>33.950000000000003</v>
      </c>
      <c r="H5">
        <f>PPCL_Spot!P5</f>
        <v>5.5115309808280069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1093.260348653811</v>
      </c>
      <c r="P5" s="77">
        <v>118.36543765658124</v>
      </c>
      <c r="Q5" s="77">
        <v>38.365607829670324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51.42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76.12</v>
      </c>
      <c r="Z5" s="75">
        <f>IEX!N5</f>
        <v>0</v>
      </c>
      <c r="AA5" s="117">
        <f>STOA!H5</f>
        <v>833.18000000000029</v>
      </c>
      <c r="AB5" s="117">
        <f>-STOA!N5</f>
        <v>0</v>
      </c>
      <c r="AC5">
        <f t="shared" si="0"/>
        <v>21.091369035221028</v>
      </c>
      <c r="AD5">
        <f t="shared" si="1"/>
        <v>2341.5041840720182</v>
      </c>
      <c r="AE5">
        <f>'IDT-1'!B5</f>
        <v>0</v>
      </c>
      <c r="AF5" s="26"/>
      <c r="AG5">
        <f t="shared" si="2"/>
        <v>2341.5041840720182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-17</v>
      </c>
      <c r="AM5" s="75">
        <f>RTM_PXI!H5</f>
        <v>0</v>
      </c>
      <c r="AN5" s="75">
        <f>RTM_PXI!N5</f>
        <v>0</v>
      </c>
      <c r="AO5" s="192">
        <f>GDAM_IEX!H5</f>
        <v>20.69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9.1126279863481248</v>
      </c>
      <c r="F6">
        <f>GT_Spot!P6</f>
        <v>0</v>
      </c>
      <c r="G6">
        <f>PPCL_NG!P6</f>
        <v>33.950000000000003</v>
      </c>
      <c r="H6">
        <f>PPCL_Spot!P6</f>
        <v>5.5115309808280069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1093.2594758691357</v>
      </c>
      <c r="P6" s="77">
        <v>118.36543765658124</v>
      </c>
      <c r="Q6" s="77">
        <v>38.365607829670324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52.26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64.89</v>
      </c>
      <c r="Z6" s="75">
        <f>IEX!N6</f>
        <v>0</v>
      </c>
      <c r="AA6" s="117">
        <f>STOA!H6</f>
        <v>833.18000000000029</v>
      </c>
      <c r="AB6" s="117">
        <f>-STOA!N6</f>
        <v>0</v>
      </c>
      <c r="AC6">
        <f t="shared" si="0"/>
        <v>21.16337326754881</v>
      </c>
      <c r="AD6">
        <f t="shared" si="1"/>
        <v>2319.4813070550149</v>
      </c>
      <c r="AE6">
        <f>'IDT-1'!B6</f>
        <v>0</v>
      </c>
      <c r="AF6" s="26"/>
      <c r="AG6">
        <f t="shared" si="2"/>
        <v>2319.4813070550149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-32</v>
      </c>
      <c r="AM6" s="75">
        <f>RTM_PXI!H6</f>
        <v>0</v>
      </c>
      <c r="AN6" s="75">
        <f>RTM_PXI!N6</f>
        <v>0</v>
      </c>
      <c r="AO6" s="192">
        <f>GDAM_IEX!H6</f>
        <v>24.13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9.1126279863481248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1093.3805360773927</v>
      </c>
      <c r="P7" s="77">
        <v>118.36543765658124</v>
      </c>
      <c r="Q7" s="77">
        <v>38.365607829670324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53.09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28.76</v>
      </c>
      <c r="Z7" s="75">
        <f>IEX!N7</f>
        <v>0</v>
      </c>
      <c r="AA7" s="117">
        <f>STOA!H7</f>
        <v>832.87000000000012</v>
      </c>
      <c r="AB7" s="117">
        <f>-STOA!N7</f>
        <v>0</v>
      </c>
      <c r="AC7">
        <f t="shared" si="0"/>
        <v>20.945490997227992</v>
      </c>
      <c r="AD7">
        <f t="shared" si="1"/>
        <v>2296.9487185527646</v>
      </c>
      <c r="AE7">
        <f>'IDT-1'!B7</f>
        <v>0</v>
      </c>
      <c r="AF7" s="26"/>
      <c r="AG7">
        <f t="shared" si="2"/>
        <v>2296.9487185527646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-31</v>
      </c>
      <c r="AM7" s="75">
        <f>RTM_PXI!H7</f>
        <v>0</v>
      </c>
      <c r="AN7" s="75">
        <f>RTM_PXI!N7</f>
        <v>0</v>
      </c>
      <c r="AO7" s="192">
        <f>GDAM_IEX!H7</f>
        <v>31.2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9.1126279863481248</v>
      </c>
      <c r="F8">
        <f>GT_Spot!P8</f>
        <v>0</v>
      </c>
      <c r="G8">
        <f>PPCL_NG!P8</f>
        <v>33.950000000000003</v>
      </c>
      <c r="H8">
        <f>PPCL_Spot!P8</f>
        <v>7.97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1093.3788630123438</v>
      </c>
      <c r="P8" s="77">
        <v>118.36543765658124</v>
      </c>
      <c r="Q8" s="77">
        <v>38.365607829670324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54.22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37.770000000000003</v>
      </c>
      <c r="Z8" s="75">
        <f>IEX!N8</f>
        <v>0</v>
      </c>
      <c r="AA8" s="117">
        <f>STOA!H8</f>
        <v>832.87000000000012</v>
      </c>
      <c r="AB8" s="117">
        <f>-STOA!N8</f>
        <v>0</v>
      </c>
      <c r="AC8">
        <f t="shared" si="0"/>
        <v>20.793969039388731</v>
      </c>
      <c r="AD8">
        <f t="shared" si="1"/>
        <v>2267.8285674455547</v>
      </c>
      <c r="AE8">
        <f>'IDT-1'!B8</f>
        <v>0</v>
      </c>
      <c r="AF8" s="26"/>
      <c r="AG8">
        <f t="shared" si="2"/>
        <v>2267.8285674455547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9.1126279863481248</v>
      </c>
      <c r="F9">
        <f>GT_Spot!P9</f>
        <v>0</v>
      </c>
      <c r="G9">
        <f>PPCL_NG!P9</f>
        <v>33.950000000000003</v>
      </c>
      <c r="H9">
        <f>PPCL_Spot!P9</f>
        <v>4.5999999999999996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1005.0404560521479</v>
      </c>
      <c r="P9" s="77">
        <v>118.36471397311659</v>
      </c>
      <c r="Q9" s="77">
        <v>38.365607829670324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55.53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27.12</v>
      </c>
      <c r="Z9" s="75">
        <f>IEX!N9</f>
        <v>0</v>
      </c>
      <c r="AA9" s="117">
        <f>STOA!H9</f>
        <v>832.87000000000012</v>
      </c>
      <c r="AB9" s="117">
        <f>-STOA!N9</f>
        <v>0</v>
      </c>
      <c r="AC9">
        <f t="shared" si="0"/>
        <v>19.762686649369389</v>
      </c>
      <c r="AD9">
        <f t="shared" si="1"/>
        <v>2183.8107191919134</v>
      </c>
      <c r="AE9">
        <f>'IDT-1'!B9</f>
        <v>0</v>
      </c>
      <c r="AF9" s="26"/>
      <c r="AG9">
        <f t="shared" si="2"/>
        <v>2183.8107191919134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8.8566552901023901</v>
      </c>
      <c r="F10">
        <f>GT_Spot!P10</f>
        <v>0</v>
      </c>
      <c r="G10">
        <f>PPCL_NG!P10</f>
        <v>33.950000000000003</v>
      </c>
      <c r="H10">
        <f>PPCL_Spot!P10</f>
        <v>7.82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1016.2058855887229</v>
      </c>
      <c r="P10" s="77">
        <v>118.36471397311659</v>
      </c>
      <c r="Q10" s="77">
        <v>38.365607829670324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50.95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30.02</v>
      </c>
      <c r="Z10" s="75">
        <f>IEX!N10</f>
        <v>0</v>
      </c>
      <c r="AA10" s="117">
        <f>STOA!H10</f>
        <v>808.66000000000008</v>
      </c>
      <c r="AB10" s="117">
        <f>-STOA!N10</f>
        <v>0</v>
      </c>
      <c r="AC10">
        <f t="shared" si="0"/>
        <v>19.472753191598191</v>
      </c>
      <c r="AD10">
        <f t="shared" si="1"/>
        <v>2193.3401094900141</v>
      </c>
      <c r="AE10">
        <f>'IDT-1'!B10</f>
        <v>0</v>
      </c>
      <c r="AF10" s="26"/>
      <c r="AG10">
        <f t="shared" si="2"/>
        <v>2193.3401094900141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8.8575190169689897</v>
      </c>
      <c r="F11">
        <f>GT_Spot!P11</f>
        <v>0</v>
      </c>
      <c r="G11">
        <f>PPCL_NG!P11</f>
        <v>33.950000000000003</v>
      </c>
      <c r="H11">
        <f>PPCL_Spot!P11</f>
        <v>4.5999999999999996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1010.8966886771527</v>
      </c>
      <c r="P11" s="77">
        <v>118.36471397311659</v>
      </c>
      <c r="Q11" s="77">
        <v>38.365607829670324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50.769999999999996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43.58</v>
      </c>
      <c r="Z11" s="75">
        <f>IEX!N11</f>
        <v>0</v>
      </c>
      <c r="AA11" s="117">
        <f>STOA!H11</f>
        <v>755.59000000000015</v>
      </c>
      <c r="AB11" s="117">
        <f>-STOA!N11</f>
        <v>0</v>
      </c>
      <c r="AC11">
        <f t="shared" si="0"/>
        <v>19.687657041170862</v>
      </c>
      <c r="AD11">
        <f t="shared" si="1"/>
        <v>2072.9068724557378</v>
      </c>
      <c r="AE11">
        <f>'IDT-1'!B11</f>
        <v>0</v>
      </c>
      <c r="AF11" s="26"/>
      <c r="AG11">
        <f t="shared" si="2"/>
        <v>2072.9068724557378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8.8575190169689897</v>
      </c>
      <c r="F12">
        <f>GT_Spot!P12</f>
        <v>0</v>
      </c>
      <c r="G12">
        <f>PPCL_NG!P12</f>
        <v>33.950000000000003</v>
      </c>
      <c r="H12">
        <f>PPCL_Spot!P12</f>
        <v>7.82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1011.0310900259527</v>
      </c>
      <c r="P12" s="77">
        <v>118.36471397311659</v>
      </c>
      <c r="Q12" s="77">
        <v>38.365607829670324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50.79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12.59</v>
      </c>
      <c r="Z12" s="75">
        <f>IEX!N12</f>
        <v>0</v>
      </c>
      <c r="AA12" s="117">
        <f>STOA!H12</f>
        <v>760.43000000000018</v>
      </c>
      <c r="AB12" s="117">
        <f>-STOA!N12</f>
        <v>0</v>
      </c>
      <c r="AC12">
        <f t="shared" si="0"/>
        <v>19.167619182241268</v>
      </c>
      <c r="AD12">
        <f t="shared" si="1"/>
        <v>2086.6513116634674</v>
      </c>
      <c r="AE12">
        <f>'IDT-1'!B12</f>
        <v>0</v>
      </c>
      <c r="AF12" s="26"/>
      <c r="AG12">
        <f t="shared" si="2"/>
        <v>2086.6513116634674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8.8575190169689897</v>
      </c>
      <c r="F13">
        <f>GT_Spot!P13</f>
        <v>0</v>
      </c>
      <c r="G13">
        <f>PPCL_NG!P13</f>
        <v>33.950000000000003</v>
      </c>
      <c r="H13">
        <f>PPCL_Spot!P13</f>
        <v>7.49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944.36974921927845</v>
      </c>
      <c r="P13" s="77">
        <v>116.32387865712482</v>
      </c>
      <c r="Q13" s="77">
        <v>38.365607829670324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50.94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9.69</v>
      </c>
      <c r="Z13" s="75">
        <f>IEX!N13</f>
        <v>0</v>
      </c>
      <c r="AA13" s="117">
        <f>STOA!H13</f>
        <v>742.0300000000002</v>
      </c>
      <c r="AB13" s="117">
        <f>-STOA!N13</f>
        <v>0</v>
      </c>
      <c r="AC13">
        <f t="shared" si="0"/>
        <v>18.05440344156278</v>
      </c>
      <c r="AD13">
        <f t="shared" si="1"/>
        <v>2033.5823512814802</v>
      </c>
      <c r="AE13">
        <f>'IDT-1'!B13</f>
        <v>0</v>
      </c>
      <c r="AF13" s="26"/>
      <c r="AG13">
        <f t="shared" si="2"/>
        <v>2033.5823512814802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12.765541532139713</v>
      </c>
      <c r="F14">
        <f>GT_Spot!P14</f>
        <v>0</v>
      </c>
      <c r="G14">
        <f>PPCL_NG!P14</f>
        <v>33.950000000000003</v>
      </c>
      <c r="H14">
        <f>PPCL_Spot!P14</f>
        <v>7.82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921.40662926398966</v>
      </c>
      <c r="P14" s="77">
        <v>116.42</v>
      </c>
      <c r="Q14" s="77">
        <v>38.365607829670324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50.79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742.0300000000002</v>
      </c>
      <c r="AB14" s="117">
        <f>-STOA!N14</f>
        <v>0</v>
      </c>
      <c r="AC14">
        <f t="shared" si="0"/>
        <v>17.80387645190704</v>
      </c>
      <c r="AD14">
        <f t="shared" si="1"/>
        <v>2005.3639021738929</v>
      </c>
      <c r="AE14">
        <f>'IDT-1'!B14</f>
        <v>0</v>
      </c>
      <c r="AF14" s="26"/>
      <c r="AG14">
        <f t="shared" si="2"/>
        <v>2005.3639021738929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12.765541532139713</v>
      </c>
      <c r="F15">
        <f>GT_Spot!P15</f>
        <v>0</v>
      </c>
      <c r="G15">
        <f>PPCL_NG!P15</f>
        <v>33.950000000000003</v>
      </c>
      <c r="H15">
        <f>PPCL_Spot!P15</f>
        <v>7.82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946.40190799017876</v>
      </c>
      <c r="P15" s="77">
        <v>116.42</v>
      </c>
      <c r="Q15" s="77">
        <v>38.365607829670324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50.69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65.849999999999994</v>
      </c>
      <c r="Z15" s="75">
        <f>IEX!N15</f>
        <v>0</v>
      </c>
      <c r="AA15" s="117">
        <f>STOA!H15</f>
        <v>627.0200000000001</v>
      </c>
      <c r="AB15" s="117">
        <f>-STOA!N15</f>
        <v>0</v>
      </c>
      <c r="AC15">
        <f t="shared" si="0"/>
        <v>17.752266904697503</v>
      </c>
      <c r="AD15">
        <f t="shared" si="1"/>
        <v>1999.5507904472915</v>
      </c>
      <c r="AE15">
        <f>'IDT-1'!B15</f>
        <v>0</v>
      </c>
      <c r="AF15" s="26"/>
      <c r="AG15">
        <f t="shared" si="2"/>
        <v>1999.5507904472915</v>
      </c>
      <c r="AI15" s="75">
        <f>PXIL!H15</f>
        <v>0</v>
      </c>
      <c r="AJ15" s="75">
        <f>PXIL!N15</f>
        <v>0</v>
      </c>
      <c r="AK15" s="75">
        <f>RTM_IEX!H15</f>
        <v>18.399999999999999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12.765541532139713</v>
      </c>
      <c r="F16">
        <f>GT_Spot!P16</f>
        <v>0</v>
      </c>
      <c r="G16">
        <f>PPCL_NG!P16</f>
        <v>33.950000000000003</v>
      </c>
      <c r="H16">
        <f>PPCL_Spot!P16</f>
        <v>7.82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947.81057215737872</v>
      </c>
      <c r="P16" s="77">
        <v>116.42</v>
      </c>
      <c r="Q16" s="77">
        <v>38.365607829670324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50.69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42.61</v>
      </c>
      <c r="Z16" s="75">
        <f>IEX!N16</f>
        <v>0</v>
      </c>
      <c r="AA16" s="117">
        <f>STOA!H16</f>
        <v>627.0200000000001</v>
      </c>
      <c r="AB16" s="117">
        <f>-STOA!N16</f>
        <v>0</v>
      </c>
      <c r="AC16">
        <f t="shared" si="0"/>
        <v>17.398231149368865</v>
      </c>
      <c r="AD16">
        <f t="shared" si="1"/>
        <v>1959.67349036982</v>
      </c>
      <c r="AE16">
        <f>'IDT-1'!B16</f>
        <v>0</v>
      </c>
      <c r="AF16" s="26"/>
      <c r="AG16">
        <f t="shared" si="2"/>
        <v>1959.67349036982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12.765541532139713</v>
      </c>
      <c r="F17">
        <f>GT_Spot!P17</f>
        <v>0</v>
      </c>
      <c r="G17">
        <f>PPCL_NG!P17</f>
        <v>33.950000000000003</v>
      </c>
      <c r="H17">
        <f>PPCL_Spot!P17</f>
        <v>7.82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950.64287250793336</v>
      </c>
      <c r="P17" s="77">
        <v>82.315666781411352</v>
      </c>
      <c r="Q17" s="77">
        <v>38.365607829670324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54.49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30.99</v>
      </c>
      <c r="Z17" s="75">
        <f>IEX!N17</f>
        <v>0</v>
      </c>
      <c r="AA17" s="117">
        <f>STOA!H17</f>
        <v>627.0200000000001</v>
      </c>
      <c r="AB17" s="117">
        <f>-STOA!N17</f>
        <v>0</v>
      </c>
      <c r="AC17">
        <f t="shared" si="0"/>
        <v>17.522909260130163</v>
      </c>
      <c r="AD17">
        <f t="shared" si="1"/>
        <v>1973.7167793910248</v>
      </c>
      <c r="AE17">
        <f>'IDT-1'!B17</f>
        <v>0</v>
      </c>
      <c r="AF17" s="26"/>
      <c r="AG17">
        <f t="shared" si="2"/>
        <v>1973.7167793910248</v>
      </c>
      <c r="AI17" s="75">
        <f>PXIL!H17</f>
        <v>0</v>
      </c>
      <c r="AJ17" s="75">
        <f>PXIL!N17</f>
        <v>0</v>
      </c>
      <c r="AK17" s="75">
        <f>RTM_IEX!H17</f>
        <v>53.26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12.765541532139713</v>
      </c>
      <c r="F18">
        <f>GT_Spot!P18</f>
        <v>0</v>
      </c>
      <c r="G18">
        <f>PPCL_NG!P18</f>
        <v>33.950000000000003</v>
      </c>
      <c r="H18">
        <f>PPCL_Spot!P18</f>
        <v>7.82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950.64287250793325</v>
      </c>
      <c r="P18" s="77">
        <v>79.41</v>
      </c>
      <c r="Q18" s="77">
        <v>38.365607829670324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54.34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12.59</v>
      </c>
      <c r="Z18" s="75">
        <f>IEX!N18</f>
        <v>0</v>
      </c>
      <c r="AA18" s="117">
        <f>STOA!H18</f>
        <v>627.0200000000001</v>
      </c>
      <c r="AB18" s="117">
        <f>-STOA!N18</f>
        <v>0</v>
      </c>
      <c r="AC18">
        <f t="shared" si="0"/>
        <v>17.001723392453741</v>
      </c>
      <c r="AD18">
        <f t="shared" si="1"/>
        <v>1915.0122984772895</v>
      </c>
      <c r="AE18">
        <f>'IDT-1'!B18</f>
        <v>0</v>
      </c>
      <c r="AF18" s="26"/>
      <c r="AG18">
        <f t="shared" si="2"/>
        <v>1915.0122984772895</v>
      </c>
      <c r="AI18" s="75">
        <f>PXIL!H18</f>
        <v>0</v>
      </c>
      <c r="AJ18" s="75">
        <f>PXIL!N18</f>
        <v>0</v>
      </c>
      <c r="AK18" s="75">
        <f>RTM_IEX!H18</f>
        <v>15.49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12.765541532139713</v>
      </c>
      <c r="F19">
        <f>GT_Spot!P19</f>
        <v>0</v>
      </c>
      <c r="G19">
        <f>PPCL_NG!P19</f>
        <v>33.950000000000003</v>
      </c>
      <c r="H19">
        <f>PPCL_Spot!P19</f>
        <v>7.49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950.64287250793325</v>
      </c>
      <c r="P19" s="77">
        <v>72.63</v>
      </c>
      <c r="Q19" s="77">
        <v>38.365607829670324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54.47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627.24000000000012</v>
      </c>
      <c r="AB19" s="117">
        <f>-STOA!N19</f>
        <v>0</v>
      </c>
      <c r="AC19">
        <f t="shared" si="0"/>
        <v>17.325739392453741</v>
      </c>
      <c r="AD19">
        <f t="shared" si="1"/>
        <v>1951.5082824772896</v>
      </c>
      <c r="AE19">
        <f>'IDT-1'!B19</f>
        <v>0</v>
      </c>
      <c r="AF19" s="26"/>
      <c r="AG19">
        <f t="shared" si="2"/>
        <v>1951.5082824772896</v>
      </c>
      <c r="AI19" s="75">
        <f>PXIL!H19</f>
        <v>0</v>
      </c>
      <c r="AJ19" s="75">
        <f>PXIL!N19</f>
        <v>0</v>
      </c>
      <c r="AK19" s="75">
        <f>RTM_IEX!H19</f>
        <v>71.66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12.765541532139713</v>
      </c>
      <c r="F20">
        <f>GT_Spot!P20</f>
        <v>0</v>
      </c>
      <c r="G20">
        <f>PPCL_NG!P20</f>
        <v>33.950000000000003</v>
      </c>
      <c r="H20">
        <f>PPCL_Spot!P20</f>
        <v>7.82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949.23420834073318</v>
      </c>
      <c r="P20" s="77">
        <v>74.569999999999993</v>
      </c>
      <c r="Q20" s="77">
        <v>38.365607829670324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54.569999999999993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1.94</v>
      </c>
      <c r="Z20" s="75">
        <f>IEX!N20</f>
        <v>0</v>
      </c>
      <c r="AA20" s="117">
        <f>STOA!H20</f>
        <v>603.99999999999989</v>
      </c>
      <c r="AB20" s="117">
        <f>-STOA!N20</f>
        <v>0</v>
      </c>
      <c r="AC20">
        <f t="shared" si="0"/>
        <v>16.899655147782379</v>
      </c>
      <c r="AD20">
        <f t="shared" si="1"/>
        <v>1903.5157025547608</v>
      </c>
      <c r="AE20">
        <f>'IDT-1'!B20</f>
        <v>7.18</v>
      </c>
      <c r="AF20" s="26"/>
      <c r="AG20">
        <f t="shared" si="2"/>
        <v>1910.6957025547608</v>
      </c>
      <c r="AI20" s="75">
        <f>PXIL!H20</f>
        <v>0</v>
      </c>
      <c r="AJ20" s="75">
        <f>PXIL!N20</f>
        <v>0</v>
      </c>
      <c r="AK20" s="75">
        <f>RTM_IEX!H20</f>
        <v>43.58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12.765541532139713</v>
      </c>
      <c r="F21">
        <f>GT_Spot!P21</f>
        <v>0</v>
      </c>
      <c r="G21">
        <f>PPCL_NG!P21</f>
        <v>33.950000000000003</v>
      </c>
      <c r="H21">
        <f>PPCL_Spot!P21</f>
        <v>7.82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947.18298389421886</v>
      </c>
      <c r="P21" s="77">
        <v>73.599999999999994</v>
      </c>
      <c r="Q21" s="77">
        <v>38.365607829670324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54.410000000000004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36.799999999999997</v>
      </c>
      <c r="Z21" s="75">
        <f>IEX!N21</f>
        <v>0</v>
      </c>
      <c r="AA21" s="117">
        <f>STOA!H21</f>
        <v>543.95999999999992</v>
      </c>
      <c r="AB21" s="117">
        <f>-STOA!N21</f>
        <v>0</v>
      </c>
      <c r="AC21">
        <f t="shared" si="0"/>
        <v>16.471084372653056</v>
      </c>
      <c r="AD21">
        <f t="shared" si="1"/>
        <v>1855.2430488833759</v>
      </c>
      <c r="AE21">
        <f>'IDT-1'!B21</f>
        <v>11.79</v>
      </c>
      <c r="AF21" s="26"/>
      <c r="AG21">
        <f t="shared" si="2"/>
        <v>1867.0330488833758</v>
      </c>
      <c r="AI21" s="75">
        <f>PXIL!H21</f>
        <v>0</v>
      </c>
      <c r="AJ21" s="75">
        <f>PXIL!N21</f>
        <v>0</v>
      </c>
      <c r="AK21" s="75">
        <f>RTM_IEX!H21</f>
        <v>23.24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8.2505545826036197</v>
      </c>
      <c r="F22">
        <f>GT_Spot!P22</f>
        <v>0</v>
      </c>
      <c r="G22">
        <f>PPCL_NG!P22</f>
        <v>33.950000000000003</v>
      </c>
      <c r="H22">
        <f>PPCL_Spot!P22</f>
        <v>7.82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947.18298389421886</v>
      </c>
      <c r="P22" s="77">
        <v>72.63</v>
      </c>
      <c r="Q22" s="77">
        <v>38.365607829670324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54.269999999999996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6.78</v>
      </c>
      <c r="Z22" s="75">
        <f>IEX!N22</f>
        <v>0</v>
      </c>
      <c r="AA22" s="117">
        <f>STOA!H22</f>
        <v>543.95999999999992</v>
      </c>
      <c r="AB22" s="117">
        <f>-STOA!N22</f>
        <v>0</v>
      </c>
      <c r="AC22">
        <f t="shared" si="0"/>
        <v>16.165944487497136</v>
      </c>
      <c r="AD22">
        <f t="shared" si="1"/>
        <v>1820.8732018189953</v>
      </c>
      <c r="AE22">
        <f>'IDT-1'!B22</f>
        <v>25.347999999999999</v>
      </c>
      <c r="AF22" s="26"/>
      <c r="AG22">
        <f t="shared" si="2"/>
        <v>1846.2212018189953</v>
      </c>
      <c r="AI22" s="75">
        <f>PXIL!H22</f>
        <v>0</v>
      </c>
      <c r="AJ22" s="75">
        <f>PXIL!N22</f>
        <v>0</v>
      </c>
      <c r="AK22" s="75">
        <f>RTM_IEX!H22</f>
        <v>24.21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7.82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947.18234815876883</v>
      </c>
      <c r="P23" s="77">
        <v>79.41</v>
      </c>
      <c r="Q23" s="77">
        <v>38.365607829670324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64.239999999999995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543.95999999999992</v>
      </c>
      <c r="AB23" s="117">
        <f>-STOA!N23</f>
        <v>0</v>
      </c>
      <c r="AC23">
        <f t="shared" si="0"/>
        <v>16.089242702746741</v>
      </c>
      <c r="AD23">
        <f t="shared" si="1"/>
        <v>1812.2337917002917</v>
      </c>
      <c r="AE23">
        <f>'IDT-1'!B23</f>
        <v>9</v>
      </c>
      <c r="AF23" s="26"/>
      <c r="AG23">
        <f t="shared" si="2"/>
        <v>1821.2337917002917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7.82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947.18234815876883</v>
      </c>
      <c r="P24" s="77">
        <v>72.63</v>
      </c>
      <c r="Q24" s="77">
        <v>38.365607829670324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63.839999999999996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543.95999999999992</v>
      </c>
      <c r="AB24" s="117">
        <f>-STOA!N24</f>
        <v>0</v>
      </c>
      <c r="AC24">
        <f t="shared" si="0"/>
        <v>16.358434702746738</v>
      </c>
      <c r="AD24">
        <f t="shared" si="1"/>
        <v>1842.5545997002914</v>
      </c>
      <c r="AE24">
        <f>'IDT-1'!B24</f>
        <v>0</v>
      </c>
      <c r="AF24" s="26"/>
      <c r="AG24">
        <f t="shared" si="2"/>
        <v>1842.5545997002914</v>
      </c>
      <c r="AI24" s="75">
        <f>PXIL!H24</f>
        <v>0</v>
      </c>
      <c r="AJ24" s="75">
        <f>PXIL!N24</f>
        <v>0</v>
      </c>
      <c r="AK24" s="75">
        <f>RTM_IEX!H24</f>
        <v>37.770000000000003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7.49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947.1909837552422</v>
      </c>
      <c r="P25" s="77">
        <v>55.2</v>
      </c>
      <c r="Q25" s="77">
        <v>38.365607829670324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62.95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543.95999999999992</v>
      </c>
      <c r="AB25" s="117">
        <f>-STOA!N25</f>
        <v>0</v>
      </c>
      <c r="AC25">
        <f t="shared" si="0"/>
        <v>16.390102695995708</v>
      </c>
      <c r="AD25">
        <f t="shared" si="1"/>
        <v>1846.1215673035165</v>
      </c>
      <c r="AE25">
        <f>'IDT-1'!B25</f>
        <v>0</v>
      </c>
      <c r="AF25" s="26"/>
      <c r="AG25">
        <f t="shared" si="2"/>
        <v>1846.1215673035165</v>
      </c>
      <c r="AI25" s="75">
        <f>PXIL!H25</f>
        <v>0</v>
      </c>
      <c r="AJ25" s="75">
        <f>PXIL!N25</f>
        <v>0</v>
      </c>
      <c r="AK25" s="75">
        <f>RTM_IEX!H25</f>
        <v>60.01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8.64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947.1909837552422</v>
      </c>
      <c r="P26" s="77">
        <v>55.2</v>
      </c>
      <c r="Q26" s="77">
        <v>38.365607829670324</v>
      </c>
      <c r="R26" s="80">
        <v>0</v>
      </c>
      <c r="S26" s="80">
        <v>0</v>
      </c>
      <c r="T26" s="78">
        <f>SUMPRODUCT(LTA!F26:AJ26,LTA!F$101:AJ$101,LTA!F$103:AJ$103)</f>
        <v>0.26</v>
      </c>
      <c r="U26" s="78">
        <f>SUMPRODUCT(LTA!F26:AJ26,LTA!F$102:AJ$102,LTA!F$103:AJ$103)</f>
        <v>62.69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543.95999999999992</v>
      </c>
      <c r="AB26" s="117">
        <f>-STOA!N26</f>
        <v>0</v>
      </c>
      <c r="AC26">
        <f t="shared" si="0"/>
        <v>16.285558695995704</v>
      </c>
      <c r="AD26">
        <f t="shared" si="1"/>
        <v>1834.3461113035162</v>
      </c>
      <c r="AE26">
        <f>'IDT-1'!B26</f>
        <v>0</v>
      </c>
      <c r="AF26" s="26"/>
      <c r="AG26">
        <f t="shared" si="2"/>
        <v>1834.3461113035162</v>
      </c>
      <c r="AI26" s="75">
        <f>PXIL!H26</f>
        <v>0</v>
      </c>
      <c r="AJ26" s="75">
        <f>PXIL!N26</f>
        <v>0</v>
      </c>
      <c r="AK26" s="75">
        <f>RTM_IEX!H26</f>
        <v>46.98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8.7799999999999994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950.90772576756501</v>
      </c>
      <c r="P27" s="77">
        <v>65.336077324848418</v>
      </c>
      <c r="Q27" s="77">
        <v>38.365607829670324</v>
      </c>
      <c r="R27" s="80">
        <v>8.48</v>
      </c>
      <c r="S27" s="80">
        <v>0</v>
      </c>
      <c r="T27" s="78">
        <f>SUMPRODUCT(LTA!F27:AJ27,LTA!F$101:AJ$101,LTA!F$103:AJ$103)</f>
        <v>0.66999999999999993</v>
      </c>
      <c r="U27" s="78">
        <f>SUMPRODUCT(LTA!F27:AJ27,LTA!F$102:AJ$102,LTA!F$103:AJ$103)</f>
        <v>61.05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379.86999999999995</v>
      </c>
      <c r="AB27" s="117">
        <f>-STOA!N27</f>
        <v>0</v>
      </c>
      <c r="AC27">
        <f t="shared" si="0"/>
        <v>14.694982653862571</v>
      </c>
      <c r="AD27">
        <f t="shared" si="1"/>
        <v>1637.1095066828207</v>
      </c>
      <c r="AE27">
        <f>'IDT-1'!B27</f>
        <v>117</v>
      </c>
      <c r="AF27" s="26"/>
      <c r="AG27">
        <f t="shared" si="2"/>
        <v>1754.1095066828207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8.7799999999999994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965.52005917381712</v>
      </c>
      <c r="P28" s="77">
        <v>72.63000000000001</v>
      </c>
      <c r="Q28" s="77">
        <v>38.365607829670324</v>
      </c>
      <c r="R28" s="80">
        <v>18.18602751692509</v>
      </c>
      <c r="S28" s="80">
        <v>0</v>
      </c>
      <c r="T28" s="78">
        <f>SUMPRODUCT(LTA!F28:AJ28,LTA!F$101:AJ$101,LTA!F$103:AJ$103)</f>
        <v>5.38</v>
      </c>
      <c r="U28" s="78">
        <f>SUMPRODUCT(LTA!F28:AJ28,LTA!F$102:AJ$102,LTA!F$103:AJ$103)</f>
        <v>59.600000000000009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379.86999999999995</v>
      </c>
      <c r="AB28" s="117">
        <f>-STOA!N28</f>
        <v>0</v>
      </c>
      <c r="AC28">
        <f t="shared" si="0"/>
        <v>14.921955601828106</v>
      </c>
      <c r="AD28">
        <f t="shared" si="1"/>
        <v>1680.7548173331838</v>
      </c>
      <c r="AE28">
        <f>'IDT-1'!B28</f>
        <v>81</v>
      </c>
      <c r="AF28" s="26"/>
      <c r="AG28">
        <f t="shared" si="2"/>
        <v>1761.7548173331838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8.7799999999999994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972.38360466180177</v>
      </c>
      <c r="P29" s="77">
        <v>83.285695527287643</v>
      </c>
      <c r="Q29" s="77">
        <v>38.365607829670324</v>
      </c>
      <c r="R29" s="80">
        <v>26.030000000000005</v>
      </c>
      <c r="S29" s="80">
        <v>0</v>
      </c>
      <c r="T29" s="78">
        <f>SUMPRODUCT(LTA!F29:AJ29,LTA!F$101:AJ$101,LTA!F$103:AJ$103)</f>
        <v>11.58</v>
      </c>
      <c r="U29" s="78">
        <f>SUMPRODUCT(LTA!F29:AJ29,LTA!F$102:AJ$102,LTA!F$103:AJ$103)</f>
        <v>51.41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380.64999999999992</v>
      </c>
      <c r="AB29" s="117">
        <f>-STOA!N29</f>
        <v>0</v>
      </c>
      <c r="AC29">
        <f t="shared" si="0"/>
        <v>15.449895880613559</v>
      </c>
      <c r="AD29">
        <f t="shared" si="1"/>
        <v>1740.2200905527452</v>
      </c>
      <c r="AE29">
        <f>'IDT-1'!B29</f>
        <v>43</v>
      </c>
      <c r="AF29" s="26"/>
      <c r="AG29">
        <f t="shared" si="2"/>
        <v>1783.2200905527452</v>
      </c>
      <c r="AI29" s="75">
        <f>PXIL!H29</f>
        <v>0</v>
      </c>
      <c r="AJ29" s="75">
        <f>PXIL!N29</f>
        <v>0</v>
      </c>
      <c r="AK29" s="75">
        <f>RTM_IEX!H29</f>
        <v>35.840000000000003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13.388138009694897</v>
      </c>
      <c r="F30">
        <f>GT_Spot!P30</f>
        <v>0</v>
      </c>
      <c r="G30">
        <f>PPCL_NG!P30</f>
        <v>33.950000000000003</v>
      </c>
      <c r="H30">
        <f>PPCL_Spot!P30</f>
        <v>8.7799999999999994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972.30526573468933</v>
      </c>
      <c r="P30" s="77">
        <v>94.906012417638095</v>
      </c>
      <c r="Q30" s="77">
        <v>38.365607829670324</v>
      </c>
      <c r="R30" s="80">
        <v>32.464474772539283</v>
      </c>
      <c r="S30" s="80">
        <v>0</v>
      </c>
      <c r="T30" s="78">
        <f>SUMPRODUCT(LTA!F30:AJ30,LTA!F$101:AJ$101,LTA!F$103:AJ$103)</f>
        <v>20.979999999999997</v>
      </c>
      <c r="U30" s="78">
        <f>SUMPRODUCT(LTA!F30:AJ30,LTA!F$102:AJ$102,LTA!F$103:AJ$103)</f>
        <v>51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382.70999999999992</v>
      </c>
      <c r="AB30" s="117">
        <f>-STOA!N30</f>
        <v>0</v>
      </c>
      <c r="AC30">
        <f t="shared" si="0"/>
        <v>15.480251589125242</v>
      </c>
      <c r="AD30">
        <f t="shared" si="1"/>
        <v>1743.6392471751069</v>
      </c>
      <c r="AE30">
        <f>'IDT-1'!B30</f>
        <v>0</v>
      </c>
      <c r="AF30" s="26"/>
      <c r="AG30">
        <f t="shared" si="2"/>
        <v>1743.6392471751069</v>
      </c>
      <c r="AI30" s="75">
        <f>PXIL!H30</f>
        <v>0</v>
      </c>
      <c r="AJ30" s="75">
        <f>PXIL!N30</f>
        <v>0</v>
      </c>
      <c r="AK30" s="75">
        <f>RTM_IEX!H30</f>
        <v>10.65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12.765541532139713</v>
      </c>
      <c r="F31">
        <f>GT_Spot!P31</f>
        <v>0</v>
      </c>
      <c r="G31">
        <f>PPCL_NG!P31</f>
        <v>33.950000000000003</v>
      </c>
      <c r="H31">
        <f>PPCL_Spot!P31</f>
        <v>8.68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972.30526573468933</v>
      </c>
      <c r="P31" s="77">
        <v>61.01</v>
      </c>
      <c r="Q31" s="77">
        <v>38.365607829670324</v>
      </c>
      <c r="R31" s="80">
        <v>38.845282904322488</v>
      </c>
      <c r="S31" s="80">
        <v>0</v>
      </c>
      <c r="T31" s="78">
        <f>SUMPRODUCT(LTA!F31:AJ31,LTA!F$101:AJ$101,LTA!F$103:AJ$103)</f>
        <v>32.549999999999997</v>
      </c>
      <c r="U31" s="78">
        <f>SUMPRODUCT(LTA!F31:AJ31,LTA!F$102:AJ$102,LTA!F$103:AJ$103)</f>
        <v>50.47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384.99999999999989</v>
      </c>
      <c r="AB31" s="117">
        <f>-STOA!N31</f>
        <v>0</v>
      </c>
      <c r="AC31">
        <f t="shared" si="0"/>
        <v>15.353002345151381</v>
      </c>
      <c r="AD31">
        <f t="shared" si="1"/>
        <v>1707.2086956556702</v>
      </c>
      <c r="AE31">
        <f>'IDT-1'!B31</f>
        <v>0</v>
      </c>
      <c r="AF31" s="26"/>
      <c r="AG31">
        <f t="shared" si="2"/>
        <v>1707.2086956556702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12.765541532139713</v>
      </c>
      <c r="F32">
        <f>GT_Spot!P32</f>
        <v>0</v>
      </c>
      <c r="G32">
        <f>PPCL_NG!P32</f>
        <v>33.950000000000003</v>
      </c>
      <c r="H32">
        <f>PPCL_Spot!P32</f>
        <v>8.8000000000000007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948.36853492649402</v>
      </c>
      <c r="P32" s="77">
        <v>58.104800066093851</v>
      </c>
      <c r="Q32" s="77">
        <v>38.365607829670324</v>
      </c>
      <c r="R32" s="80">
        <v>42</v>
      </c>
      <c r="S32" s="80">
        <v>0</v>
      </c>
      <c r="T32" s="78">
        <f>SUMPRODUCT(LTA!F32:AJ32,LTA!F$101:AJ$101,LTA!F$103:AJ$103)</f>
        <v>46.809999999999995</v>
      </c>
      <c r="U32" s="78">
        <f>SUMPRODUCT(LTA!F32:AJ32,LTA!F$102:AJ$102,LTA!F$103:AJ$103)</f>
        <v>38.49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388.96999999999991</v>
      </c>
      <c r="AB32" s="117">
        <f>-STOA!N32</f>
        <v>0</v>
      </c>
      <c r="AC32">
        <f t="shared" si="0"/>
        <v>15.230815462318704</v>
      </c>
      <c r="AD32">
        <f t="shared" si="1"/>
        <v>1715.5436688920793</v>
      </c>
      <c r="AE32">
        <f>'IDT-1'!B32</f>
        <v>0</v>
      </c>
      <c r="AF32" s="26"/>
      <c r="AG32">
        <f t="shared" si="2"/>
        <v>1715.5436688920793</v>
      </c>
      <c r="AI32" s="75">
        <f>PXIL!H32</f>
        <v>0</v>
      </c>
      <c r="AJ32" s="75">
        <f>PXIL!N32</f>
        <v>0</v>
      </c>
      <c r="AK32" s="75">
        <f>RTM_IEX!H32</f>
        <v>14.53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12.765541532139713</v>
      </c>
      <c r="F33">
        <f>GT_Spot!P33</f>
        <v>0</v>
      </c>
      <c r="G33">
        <f>PPCL_NG!P33</f>
        <v>33.950000000000003</v>
      </c>
      <c r="H33">
        <f>PPCL_Spot!P33</f>
        <v>8.8000000000000007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914.66749888637696</v>
      </c>
      <c r="P33" s="77">
        <v>58.104800066093851</v>
      </c>
      <c r="Q33" s="77">
        <v>38.365607829670324</v>
      </c>
      <c r="R33" s="80">
        <v>42</v>
      </c>
      <c r="S33" s="80">
        <v>0</v>
      </c>
      <c r="T33" s="78">
        <f>SUMPRODUCT(LTA!F33:AJ33,LTA!F$101:AJ$101,LTA!F$103:AJ$103)</f>
        <v>62.14</v>
      </c>
      <c r="U33" s="78">
        <f>SUMPRODUCT(LTA!F33:AJ33,LTA!F$102:AJ$102,LTA!F$103:AJ$103)</f>
        <v>39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391.58999999999992</v>
      </c>
      <c r="AB33" s="117">
        <f>-STOA!N33</f>
        <v>0</v>
      </c>
      <c r="AC33">
        <f t="shared" si="0"/>
        <v>15.497182345165674</v>
      </c>
      <c r="AD33">
        <f t="shared" si="1"/>
        <v>1745.5462659691154</v>
      </c>
      <c r="AE33">
        <f>'IDT-1'!B33</f>
        <v>0</v>
      </c>
      <c r="AF33" s="26"/>
      <c r="AG33">
        <f t="shared" si="2"/>
        <v>1745.5462659691154</v>
      </c>
      <c r="AI33" s="75">
        <f>PXIL!H33</f>
        <v>0</v>
      </c>
      <c r="AJ33" s="75">
        <f>PXIL!N33</f>
        <v>0</v>
      </c>
      <c r="AK33" s="75">
        <f>RTM_IEX!H33</f>
        <v>60.04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12.765541532139713</v>
      </c>
      <c r="F34">
        <f>GT_Spot!P34</f>
        <v>0</v>
      </c>
      <c r="G34">
        <f>PPCL_NG!P34</f>
        <v>33.950000000000003</v>
      </c>
      <c r="H34">
        <f>PPCL_Spot!P34</f>
        <v>8.8000000000000007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890.81067067309471</v>
      </c>
      <c r="P34" s="77">
        <v>58.104800066093851</v>
      </c>
      <c r="Q34" s="77">
        <v>38.365607829670324</v>
      </c>
      <c r="R34" s="80">
        <v>42</v>
      </c>
      <c r="S34" s="80">
        <v>0</v>
      </c>
      <c r="T34" s="78">
        <f>SUMPRODUCT(LTA!F34:AJ34,LTA!F$101:AJ$101,LTA!F$103:AJ$103)</f>
        <v>75.849999999999994</v>
      </c>
      <c r="U34" s="78">
        <f>SUMPRODUCT(LTA!F34:AJ34,LTA!F$102:AJ$102,LTA!F$103:AJ$103)</f>
        <v>50.769999999999996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392.9899999999999</v>
      </c>
      <c r="AB34" s="117">
        <f>-STOA!N34</f>
        <v>0</v>
      </c>
      <c r="AC34">
        <f t="shared" si="0"/>
        <v>15.327810256888789</v>
      </c>
      <c r="AD34">
        <f t="shared" si="1"/>
        <v>1726.4688098441097</v>
      </c>
      <c r="AE34">
        <f>'IDT-1'!B34</f>
        <v>0</v>
      </c>
      <c r="AF34" s="26"/>
      <c r="AG34">
        <f t="shared" si="2"/>
        <v>1726.4688098441097</v>
      </c>
      <c r="AI34" s="75">
        <f>PXIL!H34</f>
        <v>0</v>
      </c>
      <c r="AJ34" s="75">
        <f>PXIL!N34</f>
        <v>0</v>
      </c>
      <c r="AK34" s="75">
        <f>RTM_IEX!H34</f>
        <v>37.770000000000003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12.765541532139713</v>
      </c>
      <c r="F35">
        <f>GT_Spot!P35</f>
        <v>0</v>
      </c>
      <c r="G35">
        <f>PPCL_NG!P35</f>
        <v>33.950000000000003</v>
      </c>
      <c r="H35">
        <f>PPCL_Spot!P35</f>
        <v>7.97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885.98392386814442</v>
      </c>
      <c r="P35" s="77">
        <v>58.104800066093851</v>
      </c>
      <c r="Q35" s="77">
        <v>38.369999999999997</v>
      </c>
      <c r="R35" s="80">
        <v>42.5</v>
      </c>
      <c r="S35" s="80">
        <v>0</v>
      </c>
      <c r="T35" s="78">
        <f>SUMPRODUCT(LTA!F35:AJ35,LTA!F$101:AJ$101,LTA!F$103:AJ$103)</f>
        <v>92.839999999999989</v>
      </c>
      <c r="U35" s="78">
        <f>SUMPRODUCT(LTA!F35:AJ35,LTA!F$102:AJ$102,LTA!F$103:AJ$103)</f>
        <v>52.68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394.55999999999989</v>
      </c>
      <c r="AB35" s="117">
        <f>-STOA!N35</f>
        <v>0</v>
      </c>
      <c r="AC35">
        <f t="shared" si="0"/>
        <v>16.059157536104127</v>
      </c>
      <c r="AD35">
        <f t="shared" si="1"/>
        <v>1808.8451079302738</v>
      </c>
      <c r="AE35">
        <f>'IDT-1'!B35</f>
        <v>0</v>
      </c>
      <c r="AF35" s="26"/>
      <c r="AG35">
        <f t="shared" si="2"/>
        <v>1808.8451079302738</v>
      </c>
      <c r="AI35" s="75">
        <f>PXIL!H35</f>
        <v>0</v>
      </c>
      <c r="AJ35" s="75">
        <f>PXIL!N35</f>
        <v>0</v>
      </c>
      <c r="AK35" s="75">
        <f>RTM_IEX!H35</f>
        <v>105.56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12.765541532139713</v>
      </c>
      <c r="F36">
        <f>GT_Spot!P36</f>
        <v>0</v>
      </c>
      <c r="G36">
        <f>PPCL_NG!P36</f>
        <v>33.950000000000003</v>
      </c>
      <c r="H36">
        <f>PPCL_Spot!P36</f>
        <v>7.97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885.98146664367232</v>
      </c>
      <c r="P36" s="77">
        <v>58.104800066093851</v>
      </c>
      <c r="Q36" s="77">
        <v>38.369999999999997</v>
      </c>
      <c r="R36" s="80">
        <v>42.5</v>
      </c>
      <c r="S36" s="80">
        <v>0</v>
      </c>
      <c r="T36" s="78">
        <f>SUMPRODUCT(LTA!F36:AJ36,LTA!F$101:AJ$101,LTA!F$103:AJ$103)</f>
        <v>108.86</v>
      </c>
      <c r="U36" s="78">
        <f>SUMPRODUCT(LTA!F36:AJ36,LTA!F$102:AJ$102,LTA!F$103:AJ$103)</f>
        <v>54.44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397.3599999999999</v>
      </c>
      <c r="AB36" s="117">
        <f>-STOA!N36</f>
        <v>0</v>
      </c>
      <c r="AC36">
        <f t="shared" si="0"/>
        <v>16.154967912528772</v>
      </c>
      <c r="AD36">
        <f t="shared" si="1"/>
        <v>1819.6368403293768</v>
      </c>
      <c r="AE36">
        <f>'IDT-1'!B36</f>
        <v>0</v>
      </c>
      <c r="AF36" s="26"/>
      <c r="AG36">
        <f t="shared" si="2"/>
        <v>1819.6368403293768</v>
      </c>
      <c r="AI36" s="75">
        <f>PXIL!H36</f>
        <v>0</v>
      </c>
      <c r="AJ36" s="75">
        <f>PXIL!N36</f>
        <v>0</v>
      </c>
      <c r="AK36" s="75">
        <f>RTM_IEX!H36</f>
        <v>95.87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12.765541532139713</v>
      </c>
      <c r="F37">
        <f>GT_Spot!P37</f>
        <v>0</v>
      </c>
      <c r="G37">
        <f>PPCL_NG!P37</f>
        <v>33.950000000000003</v>
      </c>
      <c r="H37">
        <f>PPCL_Spot!P37</f>
        <v>6.7077640786404524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957.21312017840023</v>
      </c>
      <c r="P37" s="77">
        <v>58.104800066093851</v>
      </c>
      <c r="Q37" s="77">
        <v>38.369999999999997</v>
      </c>
      <c r="R37" s="80">
        <v>42.5</v>
      </c>
      <c r="S37" s="80">
        <v>0</v>
      </c>
      <c r="T37" s="78">
        <f>SUMPRODUCT(LTA!F37:AJ37,LTA!F$101:AJ$101,LTA!F$103:AJ$103)</f>
        <v>129.54</v>
      </c>
      <c r="U37" s="78">
        <f>SUMPRODUCT(LTA!F37:AJ37,LTA!F$102:AJ$102,LTA!F$103:AJ$103)</f>
        <v>56.04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401.55999999999989</v>
      </c>
      <c r="AB37" s="117">
        <f>-STOA!N37</f>
        <v>0</v>
      </c>
      <c r="AC37">
        <f t="shared" si="0"/>
        <v>16.160066787526414</v>
      </c>
      <c r="AD37">
        <f t="shared" si="1"/>
        <v>1820.2111590677478</v>
      </c>
      <c r="AE37">
        <f>'IDT-1'!B37</f>
        <v>0</v>
      </c>
      <c r="AF37" s="26"/>
      <c r="AG37">
        <f t="shared" si="2"/>
        <v>1820.2111590677478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12.765541532139713</v>
      </c>
      <c r="F38">
        <f>GT_Spot!P38</f>
        <v>0</v>
      </c>
      <c r="G38">
        <f>PPCL_NG!P38</f>
        <v>33.950000000000003</v>
      </c>
      <c r="H38">
        <f>PPCL_Spot!P38</f>
        <v>7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957.21312017840023</v>
      </c>
      <c r="P38" s="77">
        <v>58.104800066093851</v>
      </c>
      <c r="Q38" s="77">
        <v>38.369999999999997</v>
      </c>
      <c r="R38" s="80">
        <v>42.5</v>
      </c>
      <c r="S38" s="80">
        <v>0</v>
      </c>
      <c r="T38" s="78">
        <f>SUMPRODUCT(LTA!F38:AJ38,LTA!F$101:AJ$101,LTA!F$103:AJ$103)</f>
        <v>151.49</v>
      </c>
      <c r="U38" s="78">
        <f>SUMPRODUCT(LTA!F38:AJ38,LTA!F$102:AJ$102,LTA!F$103:AJ$103)</f>
        <v>54.129999999999995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405.75999999999993</v>
      </c>
      <c r="AB38" s="117">
        <f>-STOA!N38</f>
        <v>0</v>
      </c>
      <c r="AC38">
        <f t="shared" si="0"/>
        <v>16.375950463634378</v>
      </c>
      <c r="AD38">
        <f t="shared" si="1"/>
        <v>1844.5275113129996</v>
      </c>
      <c r="AE38">
        <f>'IDT-1'!B38</f>
        <v>0</v>
      </c>
      <c r="AF38" s="26"/>
      <c r="AG38">
        <f t="shared" si="2"/>
        <v>1844.5275113129996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12.765541532139713</v>
      </c>
      <c r="F39">
        <f>GT_Spot!P39</f>
        <v>0</v>
      </c>
      <c r="G39">
        <f>PPCL_NG!P39</f>
        <v>33.950000000000003</v>
      </c>
      <c r="H39">
        <f>PPCL_Spot!P39</f>
        <v>7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964.9006323440002</v>
      </c>
      <c r="P39" s="77">
        <v>58.104800066093851</v>
      </c>
      <c r="Q39" s="77">
        <v>38.369999999999997</v>
      </c>
      <c r="R39" s="80">
        <v>42.5</v>
      </c>
      <c r="S39" s="80">
        <v>0</v>
      </c>
      <c r="T39" s="78">
        <f>SUMPRODUCT(LTA!F39:AJ39,LTA!F$101:AJ$101,LTA!F$103:AJ$103)</f>
        <v>170.75</v>
      </c>
      <c r="U39" s="78">
        <f>SUMPRODUCT(LTA!F39:AJ39,LTA!F$102:AJ$102,LTA!F$103:AJ$103)</f>
        <v>54.99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408.09999999999991</v>
      </c>
      <c r="AB39" s="117">
        <f>-STOA!N39</f>
        <v>0</v>
      </c>
      <c r="AC39">
        <f t="shared" si="0"/>
        <v>16.925348651401908</v>
      </c>
      <c r="AD39">
        <f t="shared" si="1"/>
        <v>1842.1256252908317</v>
      </c>
      <c r="AE39">
        <f>'IDT-1'!B39</f>
        <v>0</v>
      </c>
      <c r="AF39" s="26"/>
      <c r="AG39">
        <f t="shared" si="2"/>
        <v>1842.1256252908317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12.396595245083653</v>
      </c>
      <c r="F40">
        <f>GT_Spot!P40</f>
        <v>0</v>
      </c>
      <c r="G40">
        <f>PPCL_NG!P40</f>
        <v>33.950000000000003</v>
      </c>
      <c r="H40">
        <f>PPCL_Spot!P40</f>
        <v>7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964.9006323440002</v>
      </c>
      <c r="P40" s="77">
        <v>58.104800066093851</v>
      </c>
      <c r="Q40" s="77">
        <v>38.369999999999997</v>
      </c>
      <c r="R40" s="80">
        <v>42.5</v>
      </c>
      <c r="S40" s="80">
        <v>0</v>
      </c>
      <c r="T40" s="78">
        <f>SUMPRODUCT(LTA!F40:AJ40,LTA!F$101:AJ$101,LTA!F$103:AJ$103)</f>
        <v>186.07999999999998</v>
      </c>
      <c r="U40" s="78">
        <f>SUMPRODUCT(LTA!F40:AJ40,LTA!F$102:AJ$102,LTA!F$103:AJ$103)</f>
        <v>56.28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410.89999999999992</v>
      </c>
      <c r="AB40" s="117">
        <f>-STOA!N40</f>
        <v>0</v>
      </c>
      <c r="AC40">
        <f t="shared" si="0"/>
        <v>16.902617843365562</v>
      </c>
      <c r="AD40">
        <f t="shared" si="1"/>
        <v>1903.8494098118119</v>
      </c>
      <c r="AE40">
        <f>'IDT-1'!B40</f>
        <v>0</v>
      </c>
      <c r="AF40" s="26"/>
      <c r="AG40">
        <f t="shared" si="2"/>
        <v>1903.8494098118119</v>
      </c>
      <c r="AI40" s="75">
        <f>PXIL!H40</f>
        <v>0</v>
      </c>
      <c r="AJ40" s="75">
        <f>PXIL!N40</f>
        <v>0</v>
      </c>
      <c r="AK40" s="75">
        <f>RTM_IEX!H40</f>
        <v>10.65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12.396595245083653</v>
      </c>
      <c r="F41">
        <f>GT_Spot!P41</f>
        <v>0</v>
      </c>
      <c r="G41">
        <f>PPCL_NG!P41</f>
        <v>33.950000000000003</v>
      </c>
      <c r="H41">
        <f>PPCL_Spot!P41</f>
        <v>7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959.38049686894783</v>
      </c>
      <c r="P41" s="77">
        <v>58.104800066093851</v>
      </c>
      <c r="Q41" s="77">
        <v>38.369999999999997</v>
      </c>
      <c r="R41" s="80">
        <v>42.5</v>
      </c>
      <c r="S41" s="80">
        <v>0</v>
      </c>
      <c r="T41" s="78">
        <f>SUMPRODUCT(LTA!F41:AJ41,LTA!F$101:AJ$101,LTA!F$103:AJ$103)</f>
        <v>214.89</v>
      </c>
      <c r="U41" s="78">
        <f>SUMPRODUCT(LTA!F41:AJ41,LTA!F$102:AJ$102,LTA!F$103:AJ$103)</f>
        <v>58.010000000000005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413.69999999999993</v>
      </c>
      <c r="AB41" s="117">
        <f>-STOA!N41</f>
        <v>0</v>
      </c>
      <c r="AC41">
        <f t="shared" si="0"/>
        <v>17.317888651185104</v>
      </c>
      <c r="AD41">
        <f t="shared" si="1"/>
        <v>1950.6240035289402</v>
      </c>
      <c r="AE41">
        <f>'IDT-1'!B41</f>
        <v>0</v>
      </c>
      <c r="AF41" s="26"/>
      <c r="AG41">
        <f t="shared" si="2"/>
        <v>1950.6240035289402</v>
      </c>
      <c r="AI41" s="75">
        <f>PXIL!H41</f>
        <v>0</v>
      </c>
      <c r="AJ41" s="75">
        <f>PXIL!N41</f>
        <v>0</v>
      </c>
      <c r="AK41" s="75">
        <f>RTM_IEX!H41</f>
        <v>30.02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11.755427880254008</v>
      </c>
      <c r="F42">
        <f>GT_Spot!P42</f>
        <v>0</v>
      </c>
      <c r="G42">
        <f>PPCL_NG!P42</f>
        <v>33.950000000000003</v>
      </c>
      <c r="H42">
        <f>PPCL_Spot!P42</f>
        <v>7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959.38049686894783</v>
      </c>
      <c r="P42" s="77">
        <v>58.104800066093851</v>
      </c>
      <c r="Q42" s="77">
        <v>38.369999999999997</v>
      </c>
      <c r="R42" s="80">
        <v>42.5</v>
      </c>
      <c r="S42" s="80">
        <v>0</v>
      </c>
      <c r="T42" s="78">
        <f>SUMPRODUCT(LTA!F42:AJ42,LTA!F$101:AJ$101,LTA!F$103:AJ$103)</f>
        <v>231.89</v>
      </c>
      <c r="U42" s="78">
        <f>SUMPRODUCT(LTA!F42:AJ42,LTA!F$102:AJ$102,LTA!F$103:AJ$103)</f>
        <v>56.300000000000004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416.49999999999994</v>
      </c>
      <c r="AB42" s="117">
        <f>-STOA!N42</f>
        <v>0</v>
      </c>
      <c r="AC42">
        <f t="shared" si="0"/>
        <v>17.650430378374605</v>
      </c>
      <c r="AD42">
        <f t="shared" si="1"/>
        <v>1988.0802944369211</v>
      </c>
      <c r="AE42">
        <f>'IDT-1'!B42</f>
        <v>0</v>
      </c>
      <c r="AF42" s="26"/>
      <c r="AG42">
        <f t="shared" si="2"/>
        <v>1988.0802944369211</v>
      </c>
      <c r="AI42" s="75">
        <f>PXIL!H42</f>
        <v>0</v>
      </c>
      <c r="AJ42" s="75">
        <f>PXIL!N42</f>
        <v>0</v>
      </c>
      <c r="AK42" s="75">
        <f>RTM_IEX!H42</f>
        <v>50.36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11.755427880254008</v>
      </c>
      <c r="F43">
        <f>GT_Spot!P43</f>
        <v>0</v>
      </c>
      <c r="G43">
        <f>PPCL_NG!P43</f>
        <v>33.950000000000003</v>
      </c>
      <c r="H43">
        <f>PPCL_Spot!P43</f>
        <v>6.7077640786404524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960.70429980758877</v>
      </c>
      <c r="P43" s="77">
        <v>58.104800066093851</v>
      </c>
      <c r="Q43" s="77">
        <v>38.369999999999997</v>
      </c>
      <c r="R43" s="80">
        <v>42.5</v>
      </c>
      <c r="S43" s="80">
        <v>0</v>
      </c>
      <c r="T43" s="78">
        <f>SUMPRODUCT(LTA!F43:AJ43,LTA!F$101:AJ$101,LTA!F$103:AJ$103)</f>
        <v>250.33999999999997</v>
      </c>
      <c r="U43" s="78">
        <f>SUMPRODUCT(LTA!F43:AJ43,LTA!F$102:AJ$102,LTA!F$103:AJ$103)</f>
        <v>54.42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417.66</v>
      </c>
      <c r="AB43" s="117">
        <f>-STOA!N43</f>
        <v>0</v>
      </c>
      <c r="AC43">
        <f t="shared" si="0"/>
        <v>17.525836168126681</v>
      </c>
      <c r="AD43">
        <f t="shared" si="1"/>
        <v>1974.0464556644506</v>
      </c>
      <c r="AE43">
        <f>'IDT-1'!B43</f>
        <v>0</v>
      </c>
      <c r="AF43" s="26"/>
      <c r="AG43">
        <f t="shared" si="2"/>
        <v>1974.0464556644506</v>
      </c>
      <c r="AI43" s="75">
        <f>PXIL!H43</f>
        <v>0</v>
      </c>
      <c r="AJ43" s="75">
        <f>PXIL!N43</f>
        <v>0</v>
      </c>
      <c r="AK43" s="75">
        <f>RTM_IEX!H43</f>
        <v>17.440000000000001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11.755427880254008</v>
      </c>
      <c r="F44">
        <f>GT_Spot!P44</f>
        <v>0</v>
      </c>
      <c r="G44">
        <f>PPCL_NG!P44</f>
        <v>33.950000000000003</v>
      </c>
      <c r="H44">
        <f>PPCL_Spot!P44</f>
        <v>7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960.70429980758877</v>
      </c>
      <c r="P44" s="77">
        <v>58.104800066093851</v>
      </c>
      <c r="Q44" s="77">
        <v>38.369999999999997</v>
      </c>
      <c r="R44" s="80">
        <v>42.5</v>
      </c>
      <c r="S44" s="80">
        <v>0</v>
      </c>
      <c r="T44" s="78">
        <f>SUMPRODUCT(LTA!F44:AJ44,LTA!F$101:AJ$101,LTA!F$103:AJ$103)</f>
        <v>269.58</v>
      </c>
      <c r="U44" s="78">
        <f>SUMPRODUCT(LTA!F44:AJ44,LTA!F$102:AJ$102,LTA!F$103:AJ$103)</f>
        <v>56.64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419.76</v>
      </c>
      <c r="AB44" s="117">
        <f>-STOA!N44</f>
        <v>0</v>
      </c>
      <c r="AC44">
        <f t="shared" si="0"/>
        <v>18.153207844234643</v>
      </c>
      <c r="AD44">
        <f t="shared" si="1"/>
        <v>2044.7113199097021</v>
      </c>
      <c r="AE44">
        <f>'IDT-1'!B44</f>
        <v>0</v>
      </c>
      <c r="AF44" s="26"/>
      <c r="AG44">
        <f t="shared" si="2"/>
        <v>2044.7113199097021</v>
      </c>
      <c r="AI44" s="75">
        <f>PXIL!H44</f>
        <v>0</v>
      </c>
      <c r="AJ44" s="75">
        <f>PXIL!N44</f>
        <v>0</v>
      </c>
      <c r="AK44" s="75">
        <f>RTM_IEX!H44</f>
        <v>64.88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11.755427880254008</v>
      </c>
      <c r="F45">
        <f>GT_Spot!P45</f>
        <v>0</v>
      </c>
      <c r="G45">
        <f>PPCL_NG!P45</f>
        <v>33.950000000000003</v>
      </c>
      <c r="H45">
        <f>PPCL_Spot!P45</f>
        <v>6.68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960.44625155201152</v>
      </c>
      <c r="P45" s="77">
        <v>58.104800066093851</v>
      </c>
      <c r="Q45" s="77">
        <v>38.369999999999997</v>
      </c>
      <c r="R45" s="80">
        <v>42.5</v>
      </c>
      <c r="S45" s="80">
        <v>0</v>
      </c>
      <c r="T45" s="78">
        <f>SUMPRODUCT(LTA!F45:AJ45,LTA!F$101:AJ$101,LTA!F$103:AJ$103)</f>
        <v>280.08000000000004</v>
      </c>
      <c r="U45" s="78">
        <f>SUMPRODUCT(LTA!F45:AJ45,LTA!F$102:AJ$102,LTA!F$103:AJ$103)</f>
        <v>60.25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422.56</v>
      </c>
      <c r="AB45" s="117">
        <f>-STOA!N45</f>
        <v>0</v>
      </c>
      <c r="AC45">
        <f t="shared" si="0"/>
        <v>18.995737019585565</v>
      </c>
      <c r="AD45">
        <f t="shared" si="1"/>
        <v>2139.6107424787738</v>
      </c>
      <c r="AE45">
        <f>'IDT-1'!B45</f>
        <v>0</v>
      </c>
      <c r="AF45" s="26"/>
      <c r="AG45">
        <f t="shared" si="2"/>
        <v>2139.6107424787738</v>
      </c>
      <c r="AI45" s="75">
        <f>PXIL!H45</f>
        <v>0</v>
      </c>
      <c r="AJ45" s="75">
        <f>PXIL!N45</f>
        <v>0</v>
      </c>
      <c r="AK45" s="75">
        <f>RTM_IEX!H45</f>
        <v>144.29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11.755427880254008</v>
      </c>
      <c r="F46">
        <f>GT_Spot!P46</f>
        <v>0</v>
      </c>
      <c r="G46">
        <f>PPCL_NG!P46</f>
        <v>33.950000000000003</v>
      </c>
      <c r="H46">
        <f>PPCL_Spot!P46</f>
        <v>6.68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960.44625155201152</v>
      </c>
      <c r="P46" s="77">
        <v>58.104800066093851</v>
      </c>
      <c r="Q46" s="77">
        <v>38.365607829670324</v>
      </c>
      <c r="R46" s="80">
        <v>42.5</v>
      </c>
      <c r="S46" s="80">
        <v>0</v>
      </c>
      <c r="T46" s="78">
        <f>SUMPRODUCT(LTA!F46:AJ46,LTA!F$101:AJ$101,LTA!F$103:AJ$103)</f>
        <v>298.96000000000004</v>
      </c>
      <c r="U46" s="78">
        <f>SUMPRODUCT(LTA!F46:AJ46,LTA!F$102:AJ$102,LTA!F$103:AJ$103)</f>
        <v>59.410000000000004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426.76</v>
      </c>
      <c r="AB46" s="117">
        <f>-STOA!N46</f>
        <v>0</v>
      </c>
      <c r="AC46">
        <f t="shared" si="0"/>
        <v>19.072082368486665</v>
      </c>
      <c r="AD46">
        <f t="shared" si="1"/>
        <v>2148.2100049595433</v>
      </c>
      <c r="AE46">
        <f>'IDT-1'!B46</f>
        <v>0</v>
      </c>
      <c r="AF46" s="26"/>
      <c r="AG46">
        <f t="shared" si="2"/>
        <v>2148.2100049595433</v>
      </c>
      <c r="AI46" s="75">
        <f>PXIL!H46</f>
        <v>0</v>
      </c>
      <c r="AJ46" s="75">
        <f>PXIL!N46</f>
        <v>0</v>
      </c>
      <c r="AK46" s="75">
        <f>RTM_IEX!H46</f>
        <v>130.72999999999999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11.755427880254008</v>
      </c>
      <c r="F47">
        <f>GT_Spot!P47</f>
        <v>0</v>
      </c>
      <c r="G47">
        <f>PPCL_NG!P47</f>
        <v>-0.56583333333333741</v>
      </c>
      <c r="H47">
        <f>PPCL_Spot!P47</f>
        <v>6.68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945.57334466185023</v>
      </c>
      <c r="P47" s="77">
        <v>58.104800066093851</v>
      </c>
      <c r="Q47" s="77">
        <v>38.365607829670324</v>
      </c>
      <c r="R47" s="80">
        <v>42.5</v>
      </c>
      <c r="S47" s="80">
        <v>0</v>
      </c>
      <c r="T47" s="78">
        <f>SUMPRODUCT(LTA!F47:AJ47,LTA!F$101:AJ$101,LTA!F$103:AJ$103)</f>
        <v>317.31</v>
      </c>
      <c r="U47" s="78">
        <f>SUMPRODUCT(LTA!F47:AJ47,LTA!F$102:AJ$102,LTA!F$103:AJ$103)</f>
        <v>58.98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429.56</v>
      </c>
      <c r="AB47" s="117">
        <f>-STOA!N47</f>
        <v>0</v>
      </c>
      <c r="AC47">
        <f t="shared" si="0"/>
        <v>18.778760328342887</v>
      </c>
      <c r="AD47">
        <f t="shared" si="1"/>
        <v>2114.0345867761921</v>
      </c>
      <c r="AE47">
        <f>'IDT-1'!B47</f>
        <v>0</v>
      </c>
      <c r="AF47" s="26"/>
      <c r="AG47">
        <f t="shared" si="2"/>
        <v>2114.0345867761921</v>
      </c>
      <c r="AI47" s="75">
        <f>PXIL!H47</f>
        <v>0</v>
      </c>
      <c r="AJ47" s="75">
        <f>PXIL!N47</f>
        <v>0</v>
      </c>
      <c r="AK47" s="75">
        <f>RTM_IEX!H47</f>
        <v>124.93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11.755427880254008</v>
      </c>
      <c r="F48">
        <f>GT_Spot!P48</f>
        <v>0</v>
      </c>
      <c r="G48">
        <f>PPCL_NG!P48</f>
        <v>-0.56583333333333741</v>
      </c>
      <c r="H48">
        <f>PPCL_Spot!P48</f>
        <v>6.68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948.47051391405671</v>
      </c>
      <c r="P48" s="77">
        <v>58.104800066093851</v>
      </c>
      <c r="Q48" s="77">
        <v>38.365607829670324</v>
      </c>
      <c r="R48" s="80">
        <v>42.5</v>
      </c>
      <c r="S48" s="80">
        <v>0</v>
      </c>
      <c r="T48" s="78">
        <f>SUMPRODUCT(LTA!F48:AJ48,LTA!F$101:AJ$101,LTA!F$103:AJ$103)</f>
        <v>318.92</v>
      </c>
      <c r="U48" s="78">
        <f>SUMPRODUCT(LTA!F48:AJ48,LTA!F$102:AJ$102,LTA!F$103:AJ$103)</f>
        <v>58.379999999999995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459.03999999999996</v>
      </c>
      <c r="AB48" s="117">
        <f>-STOA!N48</f>
        <v>0</v>
      </c>
      <c r="AC48">
        <f t="shared" si="0"/>
        <v>18.731655417762305</v>
      </c>
      <c r="AD48">
        <f t="shared" si="1"/>
        <v>2108.7288609389793</v>
      </c>
      <c r="AE48">
        <f>'IDT-1'!B48</f>
        <v>0</v>
      </c>
      <c r="AF48" s="26"/>
      <c r="AG48">
        <f t="shared" si="2"/>
        <v>2108.7288609389793</v>
      </c>
      <c r="AI48" s="75">
        <f>PXIL!H48</f>
        <v>0</v>
      </c>
      <c r="AJ48" s="75">
        <f>PXIL!N48</f>
        <v>0</v>
      </c>
      <c r="AK48" s="75">
        <f>RTM_IEX!H48</f>
        <v>86.19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11.755427880254008</v>
      </c>
      <c r="F49">
        <f>GT_Spot!P49</f>
        <v>0</v>
      </c>
      <c r="G49">
        <f>PPCL_NG!P49</f>
        <v>-0.56583333333333741</v>
      </c>
      <c r="H49">
        <f>PPCL_Spot!P49</f>
        <v>6.2577650838986081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961.91572938783554</v>
      </c>
      <c r="P49" s="77">
        <v>58.550000000000004</v>
      </c>
      <c r="Q49" s="77">
        <v>38.365607829670324</v>
      </c>
      <c r="R49" s="80">
        <v>42.5</v>
      </c>
      <c r="S49" s="80">
        <v>0</v>
      </c>
      <c r="T49" s="78">
        <f>SUMPRODUCT(LTA!F49:AJ49,LTA!F$101:AJ$101,LTA!F$103:AJ$103)</f>
        <v>319.92</v>
      </c>
      <c r="U49" s="78">
        <f>SUMPRODUCT(LTA!F49:AJ49,LTA!F$102:AJ$102,LTA!F$103:AJ$103)</f>
        <v>57.82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475.67</v>
      </c>
      <c r="AB49" s="117">
        <f>-STOA!N49</f>
        <v>0</v>
      </c>
      <c r="AC49">
        <f t="shared" si="0"/>
        <v>19.417951406088235</v>
      </c>
      <c r="AD49">
        <f t="shared" si="1"/>
        <v>2186.0307454422368</v>
      </c>
      <c r="AE49">
        <f>'IDT-1'!B49</f>
        <v>0</v>
      </c>
      <c r="AF49" s="26"/>
      <c r="AG49">
        <f t="shared" si="2"/>
        <v>2186.0307454422368</v>
      </c>
      <c r="AI49" s="75">
        <f>PXIL!H49</f>
        <v>0</v>
      </c>
      <c r="AJ49" s="75">
        <f>PXIL!N49</f>
        <v>0</v>
      </c>
      <c r="AK49" s="75">
        <f>RTM_IEX!H49</f>
        <v>133.63999999999999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11.755427880254008</v>
      </c>
      <c r="F50">
        <f>GT_Spot!P50</f>
        <v>0</v>
      </c>
      <c r="G50">
        <f>PPCL_NG!P50</f>
        <v>1.4145833333333329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939.84960805624746</v>
      </c>
      <c r="P50" s="77">
        <v>58.550000000000004</v>
      </c>
      <c r="Q50" s="77">
        <v>38.365607829670324</v>
      </c>
      <c r="R50" s="80">
        <v>42.5</v>
      </c>
      <c r="S50" s="80">
        <v>0</v>
      </c>
      <c r="T50" s="78">
        <f>SUMPRODUCT(LTA!F50:AJ50,LTA!F$101:AJ$101,LTA!F$103:AJ$103)</f>
        <v>320.3</v>
      </c>
      <c r="U50" s="78">
        <f>SUMPRODUCT(LTA!F50:AJ50,LTA!F$102:AJ$102,LTA!F$103:AJ$103)</f>
        <v>57.3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6.78</v>
      </c>
      <c r="Z50" s="75">
        <f>IEX!N50</f>
        <v>0</v>
      </c>
      <c r="AA50" s="117">
        <f>STOA!H50</f>
        <v>469.75</v>
      </c>
      <c r="AB50" s="117">
        <f>-STOA!N50</f>
        <v>0</v>
      </c>
      <c r="AC50">
        <f t="shared" si="0"/>
        <v>19.148317998475648</v>
      </c>
      <c r="AD50">
        <f t="shared" si="1"/>
        <v>2156.7969091010295</v>
      </c>
      <c r="AE50">
        <f>'IDT-1'!B50</f>
        <v>0</v>
      </c>
      <c r="AF50" s="26"/>
      <c r="AG50">
        <f t="shared" si="2"/>
        <v>2156.7969091010295</v>
      </c>
      <c r="AI50" s="75">
        <f>PXIL!H50</f>
        <v>0</v>
      </c>
      <c r="AJ50" s="75">
        <f>PXIL!N50</f>
        <v>0</v>
      </c>
      <c r="AK50" s="75">
        <f>RTM_IEX!H50</f>
        <v>129.76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11.755427880254008</v>
      </c>
      <c r="F51">
        <f>GT_Spot!P51</f>
        <v>0</v>
      </c>
      <c r="G51">
        <f>PPCL_NG!P51</f>
        <v>11.343283582089551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926.72155672970734</v>
      </c>
      <c r="P51" s="77">
        <v>58.10347446477693</v>
      </c>
      <c r="Q51" s="77">
        <v>38.365607829670324</v>
      </c>
      <c r="R51" s="80">
        <v>42.5</v>
      </c>
      <c r="S51" s="80">
        <v>0</v>
      </c>
      <c r="T51" s="78">
        <f>SUMPRODUCT(LTA!F51:AJ51,LTA!F$101:AJ$101,LTA!F$103:AJ$103)</f>
        <v>320.75</v>
      </c>
      <c r="U51" s="78">
        <f>SUMPRODUCT(LTA!F51:AJ51,LTA!F$102:AJ$102,LTA!F$103:AJ$103)</f>
        <v>59.46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470.45</v>
      </c>
      <c r="AB51" s="117">
        <f>-STOA!N51</f>
        <v>0</v>
      </c>
      <c r="AC51">
        <f t="shared" si="0"/>
        <v>19.273226284281186</v>
      </c>
      <c r="AD51">
        <f t="shared" si="1"/>
        <v>2170.8661242022176</v>
      </c>
      <c r="AE51">
        <f>'IDT-1'!B51</f>
        <v>0</v>
      </c>
      <c r="AF51" s="26"/>
      <c r="AG51">
        <f t="shared" si="2"/>
        <v>2170.8661242022176</v>
      </c>
      <c r="AI51" s="75">
        <f>PXIL!H51</f>
        <v>0</v>
      </c>
      <c r="AJ51" s="75">
        <f>PXIL!N51</f>
        <v>0</v>
      </c>
      <c r="AK51" s="75">
        <f>RTM_IEX!H51</f>
        <v>151.07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11.755427880254008</v>
      </c>
      <c r="F52">
        <f>GT_Spot!P52</f>
        <v>0</v>
      </c>
      <c r="G52">
        <f>PPCL_NG!P52</f>
        <v>17.014925373134325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956.20108933549295</v>
      </c>
      <c r="P52" s="77">
        <v>58.10347446477693</v>
      </c>
      <c r="Q52" s="77">
        <v>38.365607829670324</v>
      </c>
      <c r="R52" s="80">
        <v>42.5</v>
      </c>
      <c r="S52" s="80">
        <v>0</v>
      </c>
      <c r="T52" s="78">
        <f>SUMPRODUCT(LTA!F52:AJ52,LTA!F$101:AJ$101,LTA!F$103:AJ$103)</f>
        <v>321.16000000000003</v>
      </c>
      <c r="U52" s="78">
        <f>SUMPRODUCT(LTA!F52:AJ52,LTA!F$102:AJ$102,LTA!F$103:AJ$103)</f>
        <v>59.099999999999994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470.45</v>
      </c>
      <c r="AB52" s="117">
        <f>-STOA!N52</f>
        <v>0</v>
      </c>
      <c r="AC52">
        <f t="shared" si="0"/>
        <v>19.38693261897329</v>
      </c>
      <c r="AD52">
        <f t="shared" si="1"/>
        <v>2183.6735922643552</v>
      </c>
      <c r="AE52">
        <f>'IDT-1'!B52</f>
        <v>0</v>
      </c>
      <c r="AF52" s="26"/>
      <c r="AG52">
        <f t="shared" si="2"/>
        <v>2183.6735922643552</v>
      </c>
      <c r="AI52" s="75">
        <f>PXIL!H52</f>
        <v>0</v>
      </c>
      <c r="AJ52" s="75">
        <f>PXIL!N52</f>
        <v>0</v>
      </c>
      <c r="AK52" s="75">
        <f>RTM_IEX!H52</f>
        <v>128.79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11.755427880254008</v>
      </c>
      <c r="F53">
        <f>GT_Spot!P53</f>
        <v>0</v>
      </c>
      <c r="G53">
        <f>PPCL_NG!P53</f>
        <v>22.686567164179106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963.20370063020493</v>
      </c>
      <c r="P53" s="77">
        <v>58.10347446477693</v>
      </c>
      <c r="Q53" s="77">
        <v>38.365607829670324</v>
      </c>
      <c r="R53" s="80">
        <v>42.5</v>
      </c>
      <c r="S53" s="80">
        <v>0</v>
      </c>
      <c r="T53" s="78">
        <f>SUMPRODUCT(LTA!F53:AJ53,LTA!F$101:AJ$101,LTA!F$103:AJ$103)</f>
        <v>321.92</v>
      </c>
      <c r="U53" s="78">
        <f>SUMPRODUCT(LTA!F53:AJ53,LTA!F$102:AJ$102,LTA!F$103:AJ$103)</f>
        <v>58.82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11.62</v>
      </c>
      <c r="Z53" s="75">
        <f>IEX!N53</f>
        <v>0</v>
      </c>
      <c r="AA53" s="117">
        <f>STOA!H53</f>
        <v>473.95</v>
      </c>
      <c r="AB53" s="117">
        <f>-STOA!N53</f>
        <v>0</v>
      </c>
      <c r="AC53">
        <f t="shared" si="0"/>
        <v>20.00226604612795</v>
      </c>
      <c r="AD53">
        <f t="shared" si="1"/>
        <v>2252.9825119229572</v>
      </c>
      <c r="AE53">
        <f>'IDT-1'!B53</f>
        <v>0</v>
      </c>
      <c r="AF53" s="26"/>
      <c r="AG53">
        <f t="shared" si="2"/>
        <v>2252.9825119229572</v>
      </c>
      <c r="AI53" s="75">
        <f>PXIL!H53</f>
        <v>0</v>
      </c>
      <c r="AJ53" s="75">
        <f>PXIL!N53</f>
        <v>0</v>
      </c>
      <c r="AK53" s="75">
        <f>RTM_IEX!H53</f>
        <v>170.44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11.755427880254008</v>
      </c>
      <c r="F54">
        <f>GT_Spot!P54</f>
        <v>0</v>
      </c>
      <c r="G54">
        <f>PPCL_NG!P54</f>
        <v>30.48722843377875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942.10780976575097</v>
      </c>
      <c r="P54" s="77">
        <v>58.10347446477693</v>
      </c>
      <c r="Q54" s="77">
        <v>38.365607829670324</v>
      </c>
      <c r="R54" s="80">
        <v>42.5</v>
      </c>
      <c r="S54" s="80">
        <v>0</v>
      </c>
      <c r="T54" s="78">
        <f>SUMPRODUCT(LTA!F54:AJ54,LTA!F$101:AJ$101,LTA!F$103:AJ$103)</f>
        <v>321.83</v>
      </c>
      <c r="U54" s="78">
        <f>SUMPRODUCT(LTA!F54:AJ54,LTA!F$102:AJ$102,LTA!F$103:AJ$103)</f>
        <v>58.25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21.3</v>
      </c>
      <c r="Z54" s="75">
        <f>IEX!N54</f>
        <v>0</v>
      </c>
      <c r="AA54" s="117">
        <f>STOA!H54</f>
        <v>473.95</v>
      </c>
      <c r="AB54" s="117">
        <f>-STOA!N54</f>
        <v>0</v>
      </c>
      <c r="AC54">
        <f t="shared" si="0"/>
        <v>19.947660025693231</v>
      </c>
      <c r="AD54">
        <f t="shared" si="1"/>
        <v>2246.8318883485381</v>
      </c>
      <c r="AE54">
        <f>'IDT-1'!B54</f>
        <v>0</v>
      </c>
      <c r="AF54" s="26"/>
      <c r="AG54">
        <f t="shared" si="2"/>
        <v>2246.8318883485381</v>
      </c>
      <c r="AI54" s="75">
        <f>PXIL!H54</f>
        <v>0</v>
      </c>
      <c r="AJ54" s="75">
        <f>PXIL!N54</f>
        <v>0</v>
      </c>
      <c r="AK54" s="75">
        <f>RTM_IEX!H54</f>
        <v>168.51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12.105291805261567</v>
      </c>
      <c r="F55">
        <f>GT_Spot!P55</f>
        <v>0</v>
      </c>
      <c r="G55">
        <f>PPCL_NG!P55</f>
        <v>33.950000000000003</v>
      </c>
      <c r="H55">
        <f>PPCL_Spot!P55</f>
        <v>7.921199999999998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913.05632461162315</v>
      </c>
      <c r="P55" s="77">
        <v>58.104800066093851</v>
      </c>
      <c r="Q55" s="77">
        <v>38.365607829670324</v>
      </c>
      <c r="R55" s="80">
        <v>42.5</v>
      </c>
      <c r="S55" s="80">
        <v>0</v>
      </c>
      <c r="T55" s="78">
        <f>SUMPRODUCT(LTA!F55:AJ55,LTA!F$101:AJ$101,LTA!F$103:AJ$103)</f>
        <v>321.92</v>
      </c>
      <c r="U55" s="78">
        <f>SUMPRODUCT(LTA!F55:AJ55,LTA!F$102:AJ$102,LTA!F$103:AJ$103)</f>
        <v>58.26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32.92</v>
      </c>
      <c r="Z55" s="75">
        <f>IEX!N55</f>
        <v>0</v>
      </c>
      <c r="AA55" s="117">
        <f>STOA!H55</f>
        <v>473.95</v>
      </c>
      <c r="AB55" s="117">
        <f>-STOA!N55</f>
        <v>0</v>
      </c>
      <c r="AC55">
        <f t="shared" si="0"/>
        <v>19.849660373951309</v>
      </c>
      <c r="AD55">
        <f t="shared" si="1"/>
        <v>2235.7935639386974</v>
      </c>
      <c r="AE55">
        <f>'IDT-1'!B55</f>
        <v>0</v>
      </c>
      <c r="AF55" s="26"/>
      <c r="AG55">
        <f t="shared" si="2"/>
        <v>2235.7935639386974</v>
      </c>
      <c r="AI55" s="75">
        <f>PXIL!H55</f>
        <v>0</v>
      </c>
      <c r="AJ55" s="75">
        <f>PXIL!N55</f>
        <v>0</v>
      </c>
      <c r="AK55" s="75">
        <f>RTM_IEX!H55</f>
        <v>162.97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12.765541532139713</v>
      </c>
      <c r="F56">
        <f>GT_Spot!P56</f>
        <v>0</v>
      </c>
      <c r="G56">
        <f>PPCL_NG!P56</f>
        <v>33.950000000000003</v>
      </c>
      <c r="H56">
        <f>PPCL_Spot!P56</f>
        <v>7.921199999999998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946.9494704880475</v>
      </c>
      <c r="P56" s="77">
        <v>58.104800066093851</v>
      </c>
      <c r="Q56" s="77">
        <v>38.365607829670324</v>
      </c>
      <c r="R56" s="80">
        <v>42.5</v>
      </c>
      <c r="S56" s="80">
        <v>0</v>
      </c>
      <c r="T56" s="78">
        <f>SUMPRODUCT(LTA!F56:AJ56,LTA!F$101:AJ$101,LTA!F$103:AJ$103)</f>
        <v>321.14999999999998</v>
      </c>
      <c r="U56" s="78">
        <f>SUMPRODUCT(LTA!F56:AJ56,LTA!F$102:AJ$102,LTA!F$103:AJ$103)</f>
        <v>58.01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35.83</v>
      </c>
      <c r="Z56" s="75">
        <f>IEX!N56</f>
        <v>0</v>
      </c>
      <c r="AA56" s="117">
        <f>STOA!H56</f>
        <v>473.95</v>
      </c>
      <c r="AB56" s="117">
        <f>-STOA!N56</f>
        <v>0</v>
      </c>
      <c r="AC56">
        <f t="shared" si="0"/>
        <v>20.244546255260374</v>
      </c>
      <c r="AD56">
        <f t="shared" si="1"/>
        <v>2280.2720736606911</v>
      </c>
      <c r="AE56">
        <f>'IDT-1'!B56</f>
        <v>0</v>
      </c>
      <c r="AF56" s="26"/>
      <c r="AG56">
        <f t="shared" si="2"/>
        <v>2280.2720736606911</v>
      </c>
      <c r="AI56" s="75">
        <f>PXIL!H56</f>
        <v>0</v>
      </c>
      <c r="AJ56" s="75">
        <f>PXIL!N56</f>
        <v>0</v>
      </c>
      <c r="AK56" s="75">
        <f>RTM_IEX!H56</f>
        <v>171.4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12.765541532139713</v>
      </c>
      <c r="F57">
        <f>GT_Spot!P57</f>
        <v>0</v>
      </c>
      <c r="G57">
        <f>PPCL_NG!P57</f>
        <v>33.950000000000003</v>
      </c>
      <c r="H57">
        <f>PPCL_Spot!P57</f>
        <v>7.921199999999998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951.75826286279244</v>
      </c>
      <c r="P57" s="77">
        <v>58.104800066093851</v>
      </c>
      <c r="Q57" s="77">
        <v>38.365607829670324</v>
      </c>
      <c r="R57" s="80">
        <v>42.5</v>
      </c>
      <c r="S57" s="80">
        <v>0</v>
      </c>
      <c r="T57" s="78">
        <f>SUMPRODUCT(LTA!F57:AJ57,LTA!F$101:AJ$101,LTA!F$103:AJ$103)</f>
        <v>320.47000000000003</v>
      </c>
      <c r="U57" s="78">
        <f>SUMPRODUCT(LTA!F57:AJ57,LTA!F$102:AJ$102,LTA!F$103:AJ$103)</f>
        <v>57.72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557.6099999999999</v>
      </c>
      <c r="AB57" s="117">
        <f>-STOA!N57</f>
        <v>0</v>
      </c>
      <c r="AC57">
        <f t="shared" si="0"/>
        <v>20.722639628158131</v>
      </c>
      <c r="AD57">
        <f t="shared" si="1"/>
        <v>2334.1227726625384</v>
      </c>
      <c r="AE57">
        <f>'IDT-1'!B57</f>
        <v>0</v>
      </c>
      <c r="AF57" s="26"/>
      <c r="AG57">
        <f t="shared" si="2"/>
        <v>2334.1227726625384</v>
      </c>
      <c r="AI57" s="75">
        <f>PXIL!H57</f>
        <v>0</v>
      </c>
      <c r="AJ57" s="75">
        <f>PXIL!N57</f>
        <v>0</v>
      </c>
      <c r="AK57" s="75">
        <f>RTM_IEX!H57</f>
        <v>174.06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12.765541532139713</v>
      </c>
      <c r="F58">
        <f>GT_Spot!P58</f>
        <v>0</v>
      </c>
      <c r="G58">
        <f>PPCL_NG!P58</f>
        <v>33.950000000000003</v>
      </c>
      <c r="H58">
        <f>PPCL_Spot!P58</f>
        <v>7.921199999999998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922.31581218837005</v>
      </c>
      <c r="P58" s="77">
        <v>58.10347446477693</v>
      </c>
      <c r="Q58" s="77">
        <v>38.365607829670324</v>
      </c>
      <c r="R58" s="80">
        <v>42.5</v>
      </c>
      <c r="S58" s="80">
        <v>0</v>
      </c>
      <c r="T58" s="78">
        <f>SUMPRODUCT(LTA!F58:AJ58,LTA!F$101:AJ$101,LTA!F$103:AJ$103)</f>
        <v>314.20000000000005</v>
      </c>
      <c r="U58" s="78">
        <f>SUMPRODUCT(LTA!F58:AJ58,LTA!F$102:AJ$102,LTA!F$103:AJ$103)</f>
        <v>57.519999999999996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17.440000000000001</v>
      </c>
      <c r="Z58" s="75">
        <f>IEX!N58</f>
        <v>0</v>
      </c>
      <c r="AA58" s="117">
        <f>STOA!H58</f>
        <v>557.6099999999999</v>
      </c>
      <c r="AB58" s="117">
        <f>-STOA!N58</f>
        <v>0</v>
      </c>
      <c r="AC58">
        <f t="shared" si="0"/>
        <v>20.621934396931625</v>
      </c>
      <c r="AD58">
        <f t="shared" si="1"/>
        <v>2322.7797016180257</v>
      </c>
      <c r="AE58">
        <f>'IDT-1'!B58</f>
        <v>0</v>
      </c>
      <c r="AF58" s="26"/>
      <c r="AG58">
        <f t="shared" si="2"/>
        <v>2322.7797016180257</v>
      </c>
      <c r="AI58" s="75">
        <f>PXIL!H58</f>
        <v>0</v>
      </c>
      <c r="AJ58" s="75">
        <f>PXIL!N58</f>
        <v>0</v>
      </c>
      <c r="AK58" s="75">
        <f>RTM_IEX!H58</f>
        <v>181.09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12.765541532139713</v>
      </c>
      <c r="F59">
        <f>GT_Spot!P59</f>
        <v>0</v>
      </c>
      <c r="G59">
        <f>PPCL_NG!P59</f>
        <v>33.950000000000003</v>
      </c>
      <c r="H59">
        <f>PPCL_Spot!P59</f>
        <v>6.923601637107776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939.44070943808606</v>
      </c>
      <c r="P59" s="77">
        <v>58.10347446477693</v>
      </c>
      <c r="Q59" s="77">
        <v>38.365607829670324</v>
      </c>
      <c r="R59" s="80">
        <v>42.5</v>
      </c>
      <c r="S59" s="80">
        <v>0</v>
      </c>
      <c r="T59" s="78">
        <f>SUMPRODUCT(LTA!F59:AJ59,LTA!F$101:AJ$101,LTA!F$103:AJ$103)</f>
        <v>301.89</v>
      </c>
      <c r="U59" s="78">
        <f>SUMPRODUCT(LTA!F59:AJ59,LTA!F$102:AJ$102,LTA!F$103:AJ$103)</f>
        <v>56.93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44.54</v>
      </c>
      <c r="Z59" s="75">
        <f>IEX!N59</f>
        <v>0</v>
      </c>
      <c r="AA59" s="117">
        <f>STOA!H59</f>
        <v>557.6099999999999</v>
      </c>
      <c r="AB59" s="117">
        <f>-STOA!N59</f>
        <v>0</v>
      </c>
      <c r="AC59">
        <f t="shared" si="0"/>
        <v>20.991070627135674</v>
      </c>
      <c r="AD59">
        <f t="shared" si="1"/>
        <v>2364.3578642746452</v>
      </c>
      <c r="AE59">
        <f>'IDT-1'!B59</f>
        <v>0</v>
      </c>
      <c r="AF59" s="26"/>
      <c r="AG59">
        <f t="shared" si="2"/>
        <v>2364.3578642746452</v>
      </c>
      <c r="AI59" s="75">
        <f>PXIL!H59</f>
        <v>0</v>
      </c>
      <c r="AJ59" s="75">
        <f>PXIL!N59</f>
        <v>0</v>
      </c>
      <c r="AK59" s="75">
        <f>RTM_IEX!H59</f>
        <v>192.71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12.396595245083653</v>
      </c>
      <c r="F60">
        <f>GT_Spot!P60</f>
        <v>0</v>
      </c>
      <c r="G60">
        <f>PPCL_NG!P60</f>
        <v>33.950000000000003</v>
      </c>
      <c r="H60">
        <f>PPCL_Spot!P60</f>
        <v>6.923601637107776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927.35674085532639</v>
      </c>
      <c r="P60" s="77">
        <v>58.10347446477693</v>
      </c>
      <c r="Q60" s="77">
        <v>38.365607829670324</v>
      </c>
      <c r="R60" s="80">
        <v>42.5</v>
      </c>
      <c r="S60" s="80">
        <v>0</v>
      </c>
      <c r="T60" s="78">
        <f>SUMPRODUCT(LTA!F60:AJ60,LTA!F$101:AJ$101,LTA!F$103:AJ$103)</f>
        <v>292.39999999999998</v>
      </c>
      <c r="U60" s="78">
        <f>SUMPRODUCT(LTA!F60:AJ60,LTA!F$102:AJ$102,LTA!F$103:AJ$103)</f>
        <v>56.42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26.14</v>
      </c>
      <c r="Z60" s="75">
        <f>IEX!N60</f>
        <v>0</v>
      </c>
      <c r="AA60" s="117">
        <f>STOA!H60</f>
        <v>601.03</v>
      </c>
      <c r="AB60" s="117">
        <f>-STOA!N60</f>
        <v>0</v>
      </c>
      <c r="AC60">
        <f t="shared" si="0"/>
        <v>21.209548976281297</v>
      </c>
      <c r="AD60">
        <f t="shared" si="1"/>
        <v>2388.9664710556835</v>
      </c>
      <c r="AE60">
        <f>'IDT-1'!B60</f>
        <v>0</v>
      </c>
      <c r="AF60" s="26"/>
      <c r="AG60">
        <f t="shared" si="2"/>
        <v>2388.9664710556835</v>
      </c>
      <c r="AI60" s="75">
        <f>PXIL!H60</f>
        <v>0</v>
      </c>
      <c r="AJ60" s="75">
        <f>PXIL!N60</f>
        <v>0</v>
      </c>
      <c r="AK60" s="75">
        <f>RTM_IEX!H60</f>
        <v>214.97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11.755427880254008</v>
      </c>
      <c r="F61">
        <f>GT_Spot!P61</f>
        <v>0</v>
      </c>
      <c r="G61">
        <f>PPCL_NG!P61</f>
        <v>33.950000000000003</v>
      </c>
      <c r="H61">
        <f>PPCL_Spot!P61</f>
        <v>6.9822523394643445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915.27314677039226</v>
      </c>
      <c r="P61" s="77">
        <v>58.107120416253707</v>
      </c>
      <c r="Q61" s="77">
        <v>38.365607829670324</v>
      </c>
      <c r="R61" s="80">
        <v>42.5</v>
      </c>
      <c r="S61" s="80">
        <v>0</v>
      </c>
      <c r="T61" s="78">
        <f>SUMPRODUCT(LTA!F61:AJ61,LTA!F$101:AJ$101,LTA!F$103:AJ$103)</f>
        <v>282.33000000000004</v>
      </c>
      <c r="U61" s="78">
        <f>SUMPRODUCT(LTA!F61:AJ61,LTA!F$102:AJ$102,LTA!F$103:AJ$103)</f>
        <v>55.11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65.849999999999994</v>
      </c>
      <c r="Z61" s="75">
        <f>IEX!N61</f>
        <v>0</v>
      </c>
      <c r="AA61" s="117">
        <f>STOA!H61</f>
        <v>585.09999999999991</v>
      </c>
      <c r="AB61" s="117">
        <f>-STOA!N61</f>
        <v>0</v>
      </c>
      <c r="AC61">
        <f t="shared" si="0"/>
        <v>21.812415286077105</v>
      </c>
      <c r="AD61">
        <f t="shared" si="1"/>
        <v>2456.8711399499575</v>
      </c>
      <c r="AE61">
        <f>'IDT-1'!B61</f>
        <v>0</v>
      </c>
      <c r="AF61" s="26"/>
      <c r="AG61">
        <f t="shared" si="2"/>
        <v>2456.8711399499575</v>
      </c>
      <c r="AI61" s="75">
        <f>PXIL!H61</f>
        <v>0</v>
      </c>
      <c r="AJ61" s="75">
        <f>PXIL!N61</f>
        <v>0</v>
      </c>
      <c r="AK61" s="75">
        <f>RTM_IEX!H61</f>
        <v>283.74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11.755427880254008</v>
      </c>
      <c r="F62">
        <f>GT_Spot!P62</f>
        <v>0</v>
      </c>
      <c r="G62">
        <f>PPCL_NG!P62</f>
        <v>33.950000000000003</v>
      </c>
      <c r="H62">
        <f>PPCL_Spot!P62</f>
        <v>6.4476119955572004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903.18976920559237</v>
      </c>
      <c r="P62" s="77">
        <v>58.107120416253707</v>
      </c>
      <c r="Q62" s="77">
        <v>38.365607829670324</v>
      </c>
      <c r="R62" s="80">
        <v>42.5</v>
      </c>
      <c r="S62" s="80">
        <v>0</v>
      </c>
      <c r="T62" s="78">
        <f>SUMPRODUCT(LTA!F62:AJ62,LTA!F$101:AJ$101,LTA!F$103:AJ$103)</f>
        <v>272.57</v>
      </c>
      <c r="U62" s="78">
        <f>SUMPRODUCT(LTA!F62:AJ62,LTA!F$102:AJ$102,LTA!F$103:AJ$103)</f>
        <v>62.66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91.03</v>
      </c>
      <c r="Z62" s="75">
        <f>IEX!N62</f>
        <v>0</v>
      </c>
      <c r="AA62" s="117">
        <f>STOA!H62</f>
        <v>585.09999999999991</v>
      </c>
      <c r="AB62" s="117">
        <f>-STOA!N62</f>
        <v>0</v>
      </c>
      <c r="AC62">
        <f t="shared" si="0"/>
        <v>21.971800728480485</v>
      </c>
      <c r="AD62">
        <f t="shared" si="1"/>
        <v>2474.8237365988471</v>
      </c>
      <c r="AE62">
        <f>'IDT-1'!B62</f>
        <v>0</v>
      </c>
      <c r="AF62" s="26"/>
      <c r="AG62">
        <f t="shared" si="2"/>
        <v>2474.8237365988471</v>
      </c>
      <c r="AI62" s="75">
        <f>PXIL!H62</f>
        <v>0</v>
      </c>
      <c r="AJ62" s="75">
        <f>PXIL!N62</f>
        <v>0</v>
      </c>
      <c r="AK62" s="75">
        <f>RTM_IEX!H62</f>
        <v>291.5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11.755427880254008</v>
      </c>
      <c r="F63">
        <f>GT_Spot!P63</f>
        <v>0</v>
      </c>
      <c r="G63">
        <f>PPCL_NG!P63</f>
        <v>33.950000000000003</v>
      </c>
      <c r="H63">
        <f>PPCL_Spot!P63</f>
        <v>6.4476119955572004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891.10639164079237</v>
      </c>
      <c r="P63" s="77">
        <v>58.107120416253707</v>
      </c>
      <c r="Q63" s="77">
        <v>38.365607829670324</v>
      </c>
      <c r="R63" s="80">
        <v>42.5</v>
      </c>
      <c r="S63" s="80">
        <v>0</v>
      </c>
      <c r="T63" s="78">
        <f>SUMPRODUCT(LTA!F63:AJ63,LTA!F$101:AJ$101,LTA!F$103:AJ$103)</f>
        <v>257.61</v>
      </c>
      <c r="U63" s="78">
        <f>SUMPRODUCT(LTA!F63:AJ63,LTA!F$102:AJ$102,LTA!F$103:AJ$103)</f>
        <v>62.08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78.44</v>
      </c>
      <c r="Z63" s="75">
        <f>IEX!N63</f>
        <v>0</v>
      </c>
      <c r="AA63" s="117">
        <f>STOA!H63</f>
        <v>636.80999999999983</v>
      </c>
      <c r="AB63" s="117">
        <f>-STOA!N63</f>
        <v>0</v>
      </c>
      <c r="AC63">
        <f t="shared" si="0"/>
        <v>21.706451005910246</v>
      </c>
      <c r="AD63">
        <f t="shared" si="1"/>
        <v>2444.9357087566173</v>
      </c>
      <c r="AE63">
        <f>'IDT-1'!B63</f>
        <v>0</v>
      </c>
      <c r="AF63" s="26"/>
      <c r="AG63">
        <f t="shared" si="2"/>
        <v>2444.9357087566173</v>
      </c>
      <c r="AI63" s="75">
        <f>PXIL!H63</f>
        <v>0</v>
      </c>
      <c r="AJ63" s="75">
        <f>PXIL!N63</f>
        <v>0</v>
      </c>
      <c r="AK63" s="75">
        <f>RTM_IEX!H63</f>
        <v>249.85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11.755427880254008</v>
      </c>
      <c r="F64">
        <f>GT_Spot!P64</f>
        <v>0</v>
      </c>
      <c r="G64">
        <f>PPCL_NG!P64</f>
        <v>33.950000000000003</v>
      </c>
      <c r="H64">
        <f>PPCL_Spot!P64</f>
        <v>6.4476119955572004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891.78303195015735</v>
      </c>
      <c r="P64" s="77">
        <v>58.107120416253707</v>
      </c>
      <c r="Q64" s="77">
        <v>38.365607829670324</v>
      </c>
      <c r="R64" s="80">
        <v>42.5</v>
      </c>
      <c r="S64" s="80">
        <v>0</v>
      </c>
      <c r="T64" s="78">
        <f>SUMPRODUCT(LTA!F64:AJ64,LTA!F$101:AJ$101,LTA!F$103:AJ$103)</f>
        <v>242.60999999999999</v>
      </c>
      <c r="U64" s="78">
        <f>SUMPRODUCT(LTA!F64:AJ64,LTA!F$102:AJ$102,LTA!F$103:AJ$103)</f>
        <v>61.7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106.53</v>
      </c>
      <c r="Z64" s="75">
        <f>IEX!N64</f>
        <v>0</v>
      </c>
      <c r="AA64" s="117">
        <f>STOA!H64</f>
        <v>630.56999999999982</v>
      </c>
      <c r="AB64" s="117">
        <f>-STOA!N64</f>
        <v>0</v>
      </c>
      <c r="AC64">
        <f t="shared" si="0"/>
        <v>21.752269440632652</v>
      </c>
      <c r="AD64">
        <f t="shared" si="1"/>
        <v>2450.0965306312596</v>
      </c>
      <c r="AE64">
        <f>'IDT-1'!B64</f>
        <v>0</v>
      </c>
      <c r="AF64" s="26"/>
      <c r="AG64">
        <f t="shared" si="2"/>
        <v>2450.0965306312596</v>
      </c>
      <c r="AI64" s="75">
        <f>PXIL!H64</f>
        <v>0</v>
      </c>
      <c r="AJ64" s="75">
        <f>PXIL!N64</f>
        <v>0</v>
      </c>
      <c r="AK64" s="75">
        <f>RTM_IEX!H64</f>
        <v>247.91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11.755427880254008</v>
      </c>
      <c r="F65">
        <f>GT_Spot!P65</f>
        <v>0</v>
      </c>
      <c r="G65">
        <f>PPCL_NG!P65</f>
        <v>33.950000000000003</v>
      </c>
      <c r="H65">
        <f>PPCL_Spot!P65</f>
        <v>6.4476119955572004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906.2301571724621</v>
      </c>
      <c r="P65" s="77">
        <v>58.107120416253707</v>
      </c>
      <c r="Q65" s="77">
        <v>38.365607829670324</v>
      </c>
      <c r="R65" s="80">
        <v>42.5</v>
      </c>
      <c r="S65" s="80">
        <v>0</v>
      </c>
      <c r="T65" s="78">
        <f>SUMPRODUCT(LTA!F65:AJ65,LTA!F$101:AJ$101,LTA!F$103:AJ$103)</f>
        <v>258.39999999999998</v>
      </c>
      <c r="U65" s="78">
        <f>SUMPRODUCT(LTA!F65:AJ65,LTA!F$102:AJ$102,LTA!F$103:AJ$103)</f>
        <v>61.47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116.21</v>
      </c>
      <c r="Z65" s="75">
        <f>IEX!N65</f>
        <v>0</v>
      </c>
      <c r="AA65" s="117">
        <f>STOA!H65</f>
        <v>629.16999999999985</v>
      </c>
      <c r="AB65" s="117">
        <f>-STOA!N65</f>
        <v>0</v>
      </c>
      <c r="AC65">
        <f t="shared" si="0"/>
        <v>21.569380142588933</v>
      </c>
      <c r="AD65">
        <f t="shared" si="1"/>
        <v>2429.4965451516082</v>
      </c>
      <c r="AE65">
        <f>'IDT-1'!B65</f>
        <v>0</v>
      </c>
      <c r="AF65" s="26"/>
      <c r="AG65">
        <f t="shared" si="2"/>
        <v>2429.4965451516082</v>
      </c>
      <c r="AI65" s="75">
        <f>PXIL!H65</f>
        <v>0</v>
      </c>
      <c r="AJ65" s="75">
        <f>PXIL!N65</f>
        <v>0</v>
      </c>
      <c r="AK65" s="75">
        <f>RTM_IEX!H65</f>
        <v>188.84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11.755427880254008</v>
      </c>
      <c r="F66">
        <f>GT_Spot!P66</f>
        <v>0</v>
      </c>
      <c r="G66">
        <f>PPCL_NG!P66</f>
        <v>33.950000000000003</v>
      </c>
      <c r="H66">
        <f>PPCL_Spot!P66</f>
        <v>6.4476119955572004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906.2301571724621</v>
      </c>
      <c r="P66" s="77">
        <v>58.107120416253707</v>
      </c>
      <c r="Q66" s="77">
        <v>38.365607829670324</v>
      </c>
      <c r="R66" s="80">
        <v>42.5</v>
      </c>
      <c r="S66" s="80">
        <v>0</v>
      </c>
      <c r="T66" s="78">
        <f>SUMPRODUCT(LTA!F66:AJ66,LTA!F$101:AJ$101,LTA!F$103:AJ$103)</f>
        <v>237.70999999999998</v>
      </c>
      <c r="U66" s="78">
        <f>SUMPRODUCT(LTA!F66:AJ66,LTA!F$102:AJ$102,LTA!F$103:AJ$103)</f>
        <v>61.18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132.66999999999999</v>
      </c>
      <c r="Z66" s="75">
        <f>IEX!N66</f>
        <v>0</v>
      </c>
      <c r="AA66" s="117">
        <f>STOA!H66</f>
        <v>627.06999999999982</v>
      </c>
      <c r="AB66" s="117">
        <f>-STOA!N66</f>
        <v>0</v>
      </c>
      <c r="AC66">
        <f t="shared" si="0"/>
        <v>21.82651614258894</v>
      </c>
      <c r="AD66">
        <f t="shared" si="1"/>
        <v>2458.4594091516083</v>
      </c>
      <c r="AE66">
        <f>'IDT-1'!B66</f>
        <v>0</v>
      </c>
      <c r="AF66" s="26"/>
      <c r="AG66">
        <f t="shared" si="2"/>
        <v>2458.4594091516083</v>
      </c>
      <c r="AI66" s="75">
        <f>PXIL!H66</f>
        <v>0</v>
      </c>
      <c r="AJ66" s="75">
        <f>PXIL!N66</f>
        <v>0</v>
      </c>
      <c r="AK66" s="75">
        <f>RTM_IEX!H66</f>
        <v>224.68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11.755427880254008</v>
      </c>
      <c r="F67">
        <f>GT_Spot!P67</f>
        <v>0</v>
      </c>
      <c r="G67">
        <f>PPCL_NG!P67</f>
        <v>33.950000000000003</v>
      </c>
      <c r="H67">
        <f>PPCL_Spot!P67</f>
        <v>6.077748981858571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962.36985538611827</v>
      </c>
      <c r="P67" s="77">
        <v>118.36548309547433</v>
      </c>
      <c r="Q67" s="77">
        <v>38.365607829670324</v>
      </c>
      <c r="R67" s="80">
        <v>42.5</v>
      </c>
      <c r="S67" s="80">
        <v>0</v>
      </c>
      <c r="T67" s="78">
        <f>SUMPRODUCT(LTA!F67:AJ67,LTA!F$101:AJ$101,LTA!F$103:AJ$103)</f>
        <v>217.79</v>
      </c>
      <c r="U67" s="78">
        <f>SUMPRODUCT(LTA!F67:AJ67,LTA!F$102:AJ$102,LTA!F$103:AJ$103)</f>
        <v>60.65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171.4</v>
      </c>
      <c r="Z67" s="75">
        <f>IEX!N67</f>
        <v>0</v>
      </c>
      <c r="AA67" s="117">
        <f>STOA!H67</f>
        <v>564.40999999999985</v>
      </c>
      <c r="AB67" s="117">
        <f>-STOA!N67</f>
        <v>0</v>
      </c>
      <c r="AC67">
        <f t="shared" si="0"/>
        <v>21.067852283925706</v>
      </c>
      <c r="AD67">
        <f t="shared" si="1"/>
        <v>2373.0062708894502</v>
      </c>
      <c r="AE67">
        <f>'IDT-1'!B67</f>
        <v>0</v>
      </c>
      <c r="AF67" s="26"/>
      <c r="AG67">
        <f t="shared" si="2"/>
        <v>2373.0062708894502</v>
      </c>
      <c r="AI67" s="75">
        <f>PXIL!H67</f>
        <v>0</v>
      </c>
      <c r="AJ67" s="75">
        <f>PXIL!N67</f>
        <v>0</v>
      </c>
      <c r="AK67" s="75">
        <f>RTM_IEX!H67</f>
        <v>66.819999999999993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11.755427880254008</v>
      </c>
      <c r="F68">
        <f>GT_Spot!P68</f>
        <v>0</v>
      </c>
      <c r="G68">
        <f>PPCL_NG!P68</f>
        <v>33.950000000000003</v>
      </c>
      <c r="H68">
        <f>PPCL_Spot!P68</f>
        <v>6.4476119955572004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962.36985538611827</v>
      </c>
      <c r="P68" s="77">
        <v>118.36548309547433</v>
      </c>
      <c r="Q68" s="77">
        <v>38.365607829670324</v>
      </c>
      <c r="R68" s="80">
        <v>42.5</v>
      </c>
      <c r="S68" s="80">
        <v>0</v>
      </c>
      <c r="T68" s="78">
        <f>SUMPRODUCT(LTA!F68:AJ68,LTA!F$101:AJ$101,LTA!F$103:AJ$103)</f>
        <v>197.75</v>
      </c>
      <c r="U68" s="78">
        <f>SUMPRODUCT(LTA!F68:AJ68,LTA!F$102:AJ$102,LTA!F$103:AJ$103)</f>
        <v>60.24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174.31</v>
      </c>
      <c r="Z68" s="75">
        <f>IEX!N68</f>
        <v>0</v>
      </c>
      <c r="AA68" s="117">
        <f>STOA!H68</f>
        <v>558.1099999999999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20.920979078446251</v>
      </c>
      <c r="AD68">
        <f t="shared" ref="AD68:AD98" si="4">SUM(B68:AB68,AI68:AR68)-AC68</f>
        <v>2356.4630071086276</v>
      </c>
      <c r="AE68">
        <f>'IDT-1'!B68</f>
        <v>0</v>
      </c>
      <c r="AF68" s="26"/>
      <c r="AG68">
        <f t="shared" ref="AG68:AG98" si="5">SUM(AD68:AF68)+AT68</f>
        <v>2356.4630071086276</v>
      </c>
      <c r="AI68" s="75">
        <f>PXIL!H68</f>
        <v>0</v>
      </c>
      <c r="AJ68" s="75">
        <f>PXIL!N68</f>
        <v>0</v>
      </c>
      <c r="AK68" s="75">
        <f>RTM_IEX!H68</f>
        <v>73.599999999999994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11.755427880254008</v>
      </c>
      <c r="F69">
        <f>GT_Spot!P69</f>
        <v>0</v>
      </c>
      <c r="G69">
        <f>PPCL_NG!P69</f>
        <v>33.950000000000003</v>
      </c>
      <c r="H69">
        <f>PPCL_Spot!P69</f>
        <v>6.4476119955572004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962.36985538611827</v>
      </c>
      <c r="P69" s="77">
        <v>118.36548309547433</v>
      </c>
      <c r="Q69" s="77">
        <v>38.365607829670324</v>
      </c>
      <c r="R69" s="80">
        <v>42.5</v>
      </c>
      <c r="S69" s="80">
        <v>0</v>
      </c>
      <c r="T69" s="78">
        <f>SUMPRODUCT(LTA!F69:AJ69,LTA!F$101:AJ$101,LTA!F$103:AJ$103)</f>
        <v>174.20999999999998</v>
      </c>
      <c r="U69" s="78">
        <f>SUMPRODUCT(LTA!F69:AJ69,LTA!F$102:AJ$102,LTA!F$103:AJ$103)</f>
        <v>59.85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185.93</v>
      </c>
      <c r="Z69" s="75">
        <f>IEX!N69</f>
        <v>0</v>
      </c>
      <c r="AA69" s="117">
        <f>STOA!H69</f>
        <v>552.50999999999988</v>
      </c>
      <c r="AB69" s="117">
        <f>-STOA!N69</f>
        <v>0</v>
      </c>
      <c r="AC69">
        <f t="shared" si="3"/>
        <v>21.266115078446255</v>
      </c>
      <c r="AD69">
        <f t="shared" si="4"/>
        <v>2395.337871108628</v>
      </c>
      <c r="AE69">
        <f>'IDT-1'!B69</f>
        <v>0</v>
      </c>
      <c r="AF69" s="26"/>
      <c r="AG69">
        <f t="shared" si="5"/>
        <v>2395.337871108628</v>
      </c>
      <c r="AI69" s="75">
        <f>PXIL!H69</f>
        <v>0</v>
      </c>
      <c r="AJ69" s="75">
        <f>PXIL!N69</f>
        <v>0</v>
      </c>
      <c r="AK69" s="75">
        <f>RTM_IEX!H69</f>
        <v>130.72999999999999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11.755427880254008</v>
      </c>
      <c r="F70">
        <f>GT_Spot!P70</f>
        <v>0</v>
      </c>
      <c r="G70">
        <f>PPCL_NG!P70</f>
        <v>33.950000000000003</v>
      </c>
      <c r="H70">
        <f>PPCL_Spot!P70</f>
        <v>6.4476119955572004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962.36985538611827</v>
      </c>
      <c r="P70" s="77">
        <v>118.36548309547433</v>
      </c>
      <c r="Q70" s="77">
        <v>38.365607829670324</v>
      </c>
      <c r="R70" s="80">
        <v>42.5</v>
      </c>
      <c r="S70" s="80">
        <v>0</v>
      </c>
      <c r="T70" s="78">
        <f>SUMPRODUCT(LTA!F70:AJ70,LTA!F$101:AJ$101,LTA!F$103:AJ$103)</f>
        <v>151.97</v>
      </c>
      <c r="U70" s="78">
        <f>SUMPRODUCT(LTA!F70:AJ70,LTA!F$102:AJ$102,LTA!F$103:AJ$103)</f>
        <v>59.38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168.5</v>
      </c>
      <c r="Z70" s="75">
        <f>IEX!N70</f>
        <v>0</v>
      </c>
      <c r="AA70" s="117">
        <f>STOA!H70</f>
        <v>548.30999999999983</v>
      </c>
      <c r="AB70" s="117">
        <f>-STOA!N70</f>
        <v>0</v>
      </c>
      <c r="AC70">
        <f t="shared" si="3"/>
        <v>21.037843078446251</v>
      </c>
      <c r="AD70">
        <f t="shared" si="4"/>
        <v>2369.6261431086277</v>
      </c>
      <c r="AE70">
        <f>'IDT-1'!B70</f>
        <v>0</v>
      </c>
      <c r="AF70" s="26"/>
      <c r="AG70">
        <f t="shared" si="5"/>
        <v>2369.6261431086277</v>
      </c>
      <c r="AI70" s="75">
        <f>PXIL!H70</f>
        <v>0</v>
      </c>
      <c r="AJ70" s="75">
        <f>PXIL!N70</f>
        <v>0</v>
      </c>
      <c r="AK70" s="75">
        <f>RTM_IEX!H70</f>
        <v>149.13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11.755427880254008</v>
      </c>
      <c r="F71">
        <f>GT_Spot!P71</f>
        <v>0</v>
      </c>
      <c r="G71">
        <f>PPCL_NG!P71</f>
        <v>33.950000000000003</v>
      </c>
      <c r="H71">
        <f>PPCL_Spot!P71</f>
        <v>6.4476119955572004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962.36985538611827</v>
      </c>
      <c r="P71" s="77">
        <v>118.36548309547433</v>
      </c>
      <c r="Q71" s="77">
        <v>38.365607829670324</v>
      </c>
      <c r="R71" s="80">
        <v>42.5</v>
      </c>
      <c r="S71" s="80">
        <v>0</v>
      </c>
      <c r="T71" s="78">
        <f>SUMPRODUCT(LTA!F71:AJ71,LTA!F$101:AJ$101,LTA!F$103:AJ$103)</f>
        <v>129.30000000000001</v>
      </c>
      <c r="U71" s="78">
        <f>SUMPRODUCT(LTA!F71:AJ71,LTA!F$102:AJ$102,LTA!F$103:AJ$103)</f>
        <v>58.83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185.93</v>
      </c>
      <c r="Z71" s="75">
        <f>IEX!N71</f>
        <v>0</v>
      </c>
      <c r="AA71" s="117">
        <f>STOA!H71</f>
        <v>514.3599999999999</v>
      </c>
      <c r="AB71" s="117">
        <f>-STOA!N71</f>
        <v>0</v>
      </c>
      <c r="AC71">
        <f t="shared" si="3"/>
        <v>20.202371078446248</v>
      </c>
      <c r="AD71">
        <f t="shared" si="4"/>
        <v>2275.5216151086274</v>
      </c>
      <c r="AE71">
        <f>'IDT-1'!B71</f>
        <v>0</v>
      </c>
      <c r="AF71" s="26"/>
      <c r="AG71">
        <f t="shared" si="5"/>
        <v>2275.5216151086274</v>
      </c>
      <c r="AI71" s="75">
        <f>PXIL!H71</f>
        <v>0</v>
      </c>
      <c r="AJ71" s="75">
        <f>PXIL!N71</f>
        <v>0</v>
      </c>
      <c r="AK71" s="75">
        <f>RTM_IEX!H71</f>
        <v>93.93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11.755427880254008</v>
      </c>
      <c r="F72">
        <f>GT_Spot!P72</f>
        <v>0</v>
      </c>
      <c r="G72">
        <f>PPCL_NG!P72</f>
        <v>33.950000000000003</v>
      </c>
      <c r="H72">
        <f>PPCL_Spot!P72</f>
        <v>6.4476119955572004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962.36985538611827</v>
      </c>
      <c r="P72" s="77">
        <v>118.36548309547433</v>
      </c>
      <c r="Q72" s="77">
        <v>38.365607829670324</v>
      </c>
      <c r="R72" s="80">
        <v>42.5</v>
      </c>
      <c r="S72" s="80">
        <v>0</v>
      </c>
      <c r="T72" s="78">
        <f>SUMPRODUCT(LTA!F72:AJ72,LTA!F$101:AJ$101,LTA!F$103:AJ$103)</f>
        <v>100.91</v>
      </c>
      <c r="U72" s="78">
        <f>SUMPRODUCT(LTA!F72:AJ72,LTA!F$102:AJ$102,LTA!F$103:AJ$103)</f>
        <v>58.36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180.12</v>
      </c>
      <c r="Z72" s="75">
        <f>IEX!N72</f>
        <v>0</v>
      </c>
      <c r="AA72" s="117">
        <f>STOA!H72</f>
        <v>512.25999999999988</v>
      </c>
      <c r="AB72" s="117">
        <f>-STOA!N72</f>
        <v>0</v>
      </c>
      <c r="AC72">
        <f t="shared" si="3"/>
        <v>20.236779078446247</v>
      </c>
      <c r="AD72">
        <f t="shared" si="4"/>
        <v>2279.3972071086278</v>
      </c>
      <c r="AE72">
        <f>'IDT-1'!B72</f>
        <v>0</v>
      </c>
      <c r="AF72" s="26"/>
      <c r="AG72">
        <f t="shared" si="5"/>
        <v>2279.3972071086278</v>
      </c>
      <c r="AI72" s="75">
        <f>PXIL!H72</f>
        <v>0</v>
      </c>
      <c r="AJ72" s="75">
        <f>PXIL!N72</f>
        <v>0</v>
      </c>
      <c r="AK72" s="75">
        <f>RTM_IEX!H72</f>
        <v>134.61000000000001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11.755427880254008</v>
      </c>
      <c r="F73">
        <f>GT_Spot!P73</f>
        <v>0</v>
      </c>
      <c r="G73">
        <f>PPCL_NG!P73</f>
        <v>33.950000000000003</v>
      </c>
      <c r="H73">
        <f>PPCL_Spot!P73</f>
        <v>6.3099999999999987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965.15732602611831</v>
      </c>
      <c r="P73" s="77">
        <v>118.36548309547433</v>
      </c>
      <c r="Q73" s="77">
        <v>38.365607829670324</v>
      </c>
      <c r="R73" s="80">
        <v>22.11</v>
      </c>
      <c r="S73" s="80">
        <v>0</v>
      </c>
      <c r="T73" s="78">
        <f>SUMPRODUCT(LTA!F73:AJ73,LTA!F$101:AJ$101,LTA!F$103:AJ$103)</f>
        <v>77.08</v>
      </c>
      <c r="U73" s="78">
        <f>SUMPRODUCT(LTA!F73:AJ73,LTA!F$102:AJ$102,LTA!F$103:AJ$103)</f>
        <v>58.31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177.22</v>
      </c>
      <c r="Z73" s="75">
        <f>IEX!N73</f>
        <v>0</v>
      </c>
      <c r="AA73" s="117">
        <f>STOA!H73</f>
        <v>509.45999999999992</v>
      </c>
      <c r="AB73" s="117">
        <f>-STOA!N73</f>
        <v>0</v>
      </c>
      <c r="AC73">
        <f t="shared" si="3"/>
        <v>20.297585834517349</v>
      </c>
      <c r="AD73">
        <f t="shared" si="4"/>
        <v>2286.2462589969991</v>
      </c>
      <c r="AE73">
        <f>'IDT-1'!B73</f>
        <v>0</v>
      </c>
      <c r="AF73" s="26"/>
      <c r="AG73">
        <f t="shared" si="5"/>
        <v>2286.2462589969991</v>
      </c>
      <c r="AI73" s="75">
        <f>PXIL!H73</f>
        <v>0</v>
      </c>
      <c r="AJ73" s="75">
        <f>PXIL!N73</f>
        <v>0</v>
      </c>
      <c r="AK73" s="75">
        <f>RTM_IEX!H73</f>
        <v>188.84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7.7817963352358053</v>
      </c>
      <c r="F74">
        <f>GT_Spot!P74</f>
        <v>0</v>
      </c>
      <c r="G74">
        <f>PPCL_NG!P74</f>
        <v>33.950000000000003</v>
      </c>
      <c r="H74">
        <f>PPCL_Spot!P74</f>
        <v>3.65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965.15732602611831</v>
      </c>
      <c r="P74" s="77">
        <v>118.36548309547433</v>
      </c>
      <c r="Q74" s="77">
        <v>38.365607829670324</v>
      </c>
      <c r="R74" s="80">
        <v>21.5</v>
      </c>
      <c r="S74" s="80">
        <v>0</v>
      </c>
      <c r="T74" s="78">
        <f>SUMPRODUCT(LTA!F74:AJ74,LTA!F$101:AJ$101,LTA!F$103:AJ$103)</f>
        <v>57.16</v>
      </c>
      <c r="U74" s="78">
        <f>SUMPRODUCT(LTA!F74:AJ74,LTA!F$102:AJ$102,LTA!F$103:AJ$103)</f>
        <v>56.510000000000005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183.99</v>
      </c>
      <c r="Z74" s="75">
        <f>IEX!N74</f>
        <v>0</v>
      </c>
      <c r="AA74" s="117">
        <f>STOA!H74</f>
        <v>507.3599999999999</v>
      </c>
      <c r="AB74" s="117">
        <f>-STOA!N74</f>
        <v>0</v>
      </c>
      <c r="AC74">
        <f t="shared" si="3"/>
        <v>19.589417876921189</v>
      </c>
      <c r="AD74">
        <f t="shared" si="4"/>
        <v>2206.4807954095772</v>
      </c>
      <c r="AE74">
        <f>'IDT-1'!B74</f>
        <v>0</v>
      </c>
      <c r="AF74" s="26"/>
      <c r="AG74">
        <f t="shared" si="5"/>
        <v>2206.4807954095772</v>
      </c>
      <c r="AI74" s="75">
        <f>PXIL!H74</f>
        <v>0</v>
      </c>
      <c r="AJ74" s="75">
        <f>PXIL!N74</f>
        <v>0</v>
      </c>
      <c r="AK74" s="75">
        <f>RTM_IEX!H74</f>
        <v>132.66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12.192319322648927</v>
      </c>
      <c r="F75">
        <f>GT_Spot!P75</f>
        <v>0</v>
      </c>
      <c r="G75">
        <f>PPCL_NG!P75</f>
        <v>33.950000000000003</v>
      </c>
      <c r="H75">
        <f>PPCL_Spot!P75</f>
        <v>6.8224365844944623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966.89896841927452</v>
      </c>
      <c r="P75" s="77">
        <v>118.36548309547433</v>
      </c>
      <c r="Q75" s="77">
        <v>38.365607829670324</v>
      </c>
      <c r="R75" s="80">
        <v>0</v>
      </c>
      <c r="S75" s="80">
        <v>0</v>
      </c>
      <c r="T75" s="78">
        <f>SUMPRODUCT(LTA!F75:AJ75,LTA!F$101:AJ$101,LTA!F$103:AJ$103)</f>
        <v>39.429999999999993</v>
      </c>
      <c r="U75" s="78">
        <f>SUMPRODUCT(LTA!F75:AJ75,LTA!F$102:AJ$102,LTA!F$103:AJ$103)</f>
        <v>56.209999999999994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81.34</v>
      </c>
      <c r="Z75" s="75">
        <f>IEX!N75</f>
        <v>0</v>
      </c>
      <c r="AA75" s="117">
        <f>STOA!H75</f>
        <v>616.0999999999998</v>
      </c>
      <c r="AB75" s="117">
        <f>-STOA!N75</f>
        <v>0</v>
      </c>
      <c r="AC75">
        <f t="shared" si="3"/>
        <v>19.266586374213752</v>
      </c>
      <c r="AD75">
        <f t="shared" si="4"/>
        <v>2170.1182288773489</v>
      </c>
      <c r="AE75">
        <f>'IDT-1'!B75</f>
        <v>0</v>
      </c>
      <c r="AF75" s="26"/>
      <c r="AG75">
        <f t="shared" si="5"/>
        <v>2170.1182288773489</v>
      </c>
      <c r="AI75" s="75">
        <f>PXIL!H75</f>
        <v>0</v>
      </c>
      <c r="AJ75" s="75">
        <f>PXIL!N75</f>
        <v>0</v>
      </c>
      <c r="AK75" s="75">
        <f>RTM_IEX!H75</f>
        <v>120.09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12.192319322648927</v>
      </c>
      <c r="F76">
        <f>GT_Spot!P76</f>
        <v>0</v>
      </c>
      <c r="G76">
        <f>PPCL_NG!P76</f>
        <v>33.950000000000003</v>
      </c>
      <c r="H76">
        <f>PPCL_Spot!P76</f>
        <v>6.8224365844944623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966.89944432480183</v>
      </c>
      <c r="P76" s="77">
        <v>118.36548309547433</v>
      </c>
      <c r="Q76" s="77">
        <v>38.365607829670324</v>
      </c>
      <c r="R76" s="80">
        <v>0</v>
      </c>
      <c r="S76" s="80">
        <v>0</v>
      </c>
      <c r="T76" s="78">
        <f>SUMPRODUCT(LTA!F76:AJ76,LTA!F$101:AJ$101,LTA!F$103:AJ$103)</f>
        <v>26.310000000000002</v>
      </c>
      <c r="U76" s="78">
        <f>SUMPRODUCT(LTA!F76:AJ76,LTA!F$102:AJ$102,LTA!F$103:AJ$103)</f>
        <v>55.83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55.2</v>
      </c>
      <c r="Z76" s="75">
        <f>IEX!N76</f>
        <v>0</v>
      </c>
      <c r="AA76" s="117">
        <f>STOA!H76</f>
        <v>640.67999999999984</v>
      </c>
      <c r="AB76" s="117">
        <f>-STOA!N76</f>
        <v>0</v>
      </c>
      <c r="AC76">
        <f t="shared" si="3"/>
        <v>19.287358562182391</v>
      </c>
      <c r="AD76">
        <f t="shared" si="4"/>
        <v>2172.4579325949076</v>
      </c>
      <c r="AE76">
        <f>'IDT-1'!B76</f>
        <v>0</v>
      </c>
      <c r="AF76" s="26"/>
      <c r="AG76">
        <f t="shared" si="5"/>
        <v>2172.4579325949076</v>
      </c>
      <c r="AI76" s="75">
        <f>PXIL!H76</f>
        <v>0</v>
      </c>
      <c r="AJ76" s="75">
        <f>PXIL!N76</f>
        <v>0</v>
      </c>
      <c r="AK76" s="75">
        <f>RTM_IEX!H76</f>
        <v>137.51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12.192319322648927</v>
      </c>
      <c r="F77">
        <f>GT_Spot!P77</f>
        <v>0</v>
      </c>
      <c r="G77">
        <f>PPCL_NG!P77</f>
        <v>33.950000000000003</v>
      </c>
      <c r="H77">
        <f>PPCL_Spot!P77</f>
        <v>6.8224365844944623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966.90000670284212</v>
      </c>
      <c r="P77" s="77">
        <v>118.36548309547433</v>
      </c>
      <c r="Q77" s="77">
        <v>38.365607829670324</v>
      </c>
      <c r="R77" s="80">
        <v>0</v>
      </c>
      <c r="S77" s="80">
        <v>0</v>
      </c>
      <c r="T77" s="78">
        <f>SUMPRODUCT(LTA!F77:AJ77,LTA!F$101:AJ$101,LTA!F$103:AJ$103)</f>
        <v>16.170000000000002</v>
      </c>
      <c r="U77" s="78">
        <f>SUMPRODUCT(LTA!F77:AJ77,LTA!F$102:AJ$102,LTA!F$103:AJ$103)</f>
        <v>55.57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658.2199999999998</v>
      </c>
      <c r="AB77" s="117">
        <f>-STOA!N77</f>
        <v>0</v>
      </c>
      <c r="AC77">
        <f t="shared" si="3"/>
        <v>18.770803511109143</v>
      </c>
      <c r="AD77">
        <f t="shared" si="4"/>
        <v>2114.2750500240209</v>
      </c>
      <c r="AE77">
        <f>'IDT-1'!B77</f>
        <v>95</v>
      </c>
      <c r="AF77" s="26"/>
      <c r="AG77">
        <f t="shared" si="5"/>
        <v>2209.2750500240209</v>
      </c>
      <c r="AI77" s="75">
        <f>PXIL!H77</f>
        <v>0</v>
      </c>
      <c r="AJ77" s="75">
        <f>PXIL!N77</f>
        <v>0</v>
      </c>
      <c r="AK77" s="75">
        <f>RTM_IEX!H77</f>
        <v>126.87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12.192319322648927</v>
      </c>
      <c r="F78">
        <f>GT_Spot!P78</f>
        <v>0</v>
      </c>
      <c r="G78">
        <f>PPCL_NG!P78</f>
        <v>33.950000000000003</v>
      </c>
      <c r="H78">
        <f>PPCL_Spot!P78</f>
        <v>6.8224365844944623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966.90000670284212</v>
      </c>
      <c r="P78" s="77">
        <v>118.36548309547433</v>
      </c>
      <c r="Q78" s="77">
        <v>38.365607829670324</v>
      </c>
      <c r="R78" s="80">
        <v>0</v>
      </c>
      <c r="S78" s="80">
        <v>0</v>
      </c>
      <c r="T78" s="78">
        <f>SUMPRODUCT(LTA!F78:AJ78,LTA!F$101:AJ$101,LTA!F$103:AJ$103)</f>
        <v>10.8</v>
      </c>
      <c r="U78" s="78">
        <f>SUMPRODUCT(LTA!F78:AJ78,LTA!F$102:AJ$102,LTA!F$103:AJ$103)</f>
        <v>55.540000000000006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655.41999999999973</v>
      </c>
      <c r="AB78" s="117">
        <f>-STOA!N78</f>
        <v>0</v>
      </c>
      <c r="AC78">
        <f t="shared" si="3"/>
        <v>18.587763511109145</v>
      </c>
      <c r="AD78">
        <f t="shared" si="4"/>
        <v>2093.6580900240206</v>
      </c>
      <c r="AE78">
        <f>'IDT-1'!B78</f>
        <v>100</v>
      </c>
      <c r="AF78" s="26"/>
      <c r="AG78">
        <f t="shared" si="5"/>
        <v>2193.6580900240206</v>
      </c>
      <c r="AI78" s="75">
        <f>PXIL!H78</f>
        <v>0</v>
      </c>
      <c r="AJ78" s="75">
        <f>PXIL!N78</f>
        <v>0</v>
      </c>
      <c r="AK78" s="75">
        <f>RTM_IEX!H78</f>
        <v>114.27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12.192319322648927</v>
      </c>
      <c r="F79">
        <f>GT_Spot!P79</f>
        <v>0</v>
      </c>
      <c r="G79">
        <f>PPCL_NG!P79</f>
        <v>33.950000000000003</v>
      </c>
      <c r="H79">
        <f>PPCL_Spot!P79</f>
        <v>6.3800000000000008</v>
      </c>
      <c r="I79">
        <f>Bawana_NG!P79</f>
        <v>95.38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970.37394040431673</v>
      </c>
      <c r="P79" s="77">
        <v>118.36548309547433</v>
      </c>
      <c r="Q79" s="77">
        <v>38.365607829670324</v>
      </c>
      <c r="R79" s="80">
        <v>0</v>
      </c>
      <c r="S79" s="80">
        <v>0</v>
      </c>
      <c r="T79" s="78">
        <f>SUMPRODUCT(LTA!F79:AJ79,LTA!F$101:AJ$101,LTA!F$103:AJ$103)</f>
        <v>6.34</v>
      </c>
      <c r="U79" s="78">
        <f>SUMPRODUCT(LTA!F79:AJ79,LTA!F$102:AJ$102,LTA!F$103:AJ$103)</f>
        <v>55.58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701.78999999999974</v>
      </c>
      <c r="AB79" s="117">
        <f>-STOA!N79</f>
        <v>0</v>
      </c>
      <c r="AC79">
        <f t="shared" si="3"/>
        <v>18.460528685738566</v>
      </c>
      <c r="AD79">
        <f t="shared" si="4"/>
        <v>2079.3268219663714</v>
      </c>
      <c r="AE79">
        <f>'IDT-1'!B79</f>
        <v>133</v>
      </c>
      <c r="AF79" s="26"/>
      <c r="AG79">
        <f t="shared" si="5"/>
        <v>2212.3268219663714</v>
      </c>
      <c r="AI79" s="75">
        <f>PXIL!H79</f>
        <v>0</v>
      </c>
      <c r="AJ79" s="75">
        <f>PXIL!N79</f>
        <v>0</v>
      </c>
      <c r="AK79" s="75">
        <f>RTM_IEX!H79</f>
        <v>59.07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12.192319322648927</v>
      </c>
      <c r="F80">
        <f>GT_Spot!P80</f>
        <v>0</v>
      </c>
      <c r="G80">
        <f>PPCL_NG!P80</f>
        <v>33.950000000000003</v>
      </c>
      <c r="H80">
        <f>PPCL_Spot!P80</f>
        <v>6.8224365844944623</v>
      </c>
      <c r="I80">
        <f>Bawana_NG!P80</f>
        <v>95.38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984.99265794351675</v>
      </c>
      <c r="P80" s="77">
        <v>118.36548309547433</v>
      </c>
      <c r="Q80" s="77">
        <v>38.365607829670324</v>
      </c>
      <c r="R80" s="80">
        <v>0</v>
      </c>
      <c r="S80" s="80">
        <v>0</v>
      </c>
      <c r="T80" s="78">
        <f>SUMPRODUCT(LTA!F80:AJ80,LTA!F$101:AJ$101,LTA!F$103:AJ$103)</f>
        <v>1.47</v>
      </c>
      <c r="U80" s="78">
        <f>SUMPRODUCT(LTA!F80:AJ80,LTA!F$102:AJ$102,LTA!F$103:AJ$103)</f>
        <v>55.680000000000007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699.68999999999983</v>
      </c>
      <c r="AB80" s="117">
        <f>-STOA!N80</f>
        <v>0</v>
      </c>
      <c r="AC80">
        <f t="shared" si="3"/>
        <v>18.328098842027082</v>
      </c>
      <c r="AD80">
        <f t="shared" si="4"/>
        <v>2064.4104059337778</v>
      </c>
      <c r="AE80">
        <f>'IDT-1'!B80</f>
        <v>146</v>
      </c>
      <c r="AF80" s="26"/>
      <c r="AG80">
        <f t="shared" si="5"/>
        <v>2210.4104059337778</v>
      </c>
      <c r="AI80" s="75">
        <f>PXIL!H80</f>
        <v>0</v>
      </c>
      <c r="AJ80" s="75">
        <f>PXIL!N80</f>
        <v>0</v>
      </c>
      <c r="AK80" s="75">
        <f>RTM_IEX!H80</f>
        <v>35.83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12.192319322648927</v>
      </c>
      <c r="F81">
        <f>GT_Spot!P81</f>
        <v>0</v>
      </c>
      <c r="G81">
        <f>PPCL_NG!P81</f>
        <v>33.950000000000003</v>
      </c>
      <c r="H81">
        <f>PPCL_Spot!P81</f>
        <v>6.8224365844944623</v>
      </c>
      <c r="I81">
        <f>Bawana_NG!P81</f>
        <v>102.8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984.99265794351675</v>
      </c>
      <c r="P81" s="77">
        <v>118.36548309547433</v>
      </c>
      <c r="Q81" s="77">
        <v>38.365607829670324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54.18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698.98999999999978</v>
      </c>
      <c r="AB81" s="117">
        <f>-STOA!N81</f>
        <v>0</v>
      </c>
      <c r="AC81">
        <f t="shared" si="3"/>
        <v>18.403690842027082</v>
      </c>
      <c r="AD81">
        <f t="shared" si="4"/>
        <v>2072.9248139337774</v>
      </c>
      <c r="AE81">
        <f>'IDT-1'!B81</f>
        <v>152.745</v>
      </c>
      <c r="AF81" s="26"/>
      <c r="AG81">
        <f t="shared" si="5"/>
        <v>2225.6698139337773</v>
      </c>
      <c r="AI81" s="75">
        <f>PXIL!H81</f>
        <v>0</v>
      </c>
      <c r="AJ81" s="75">
        <f>PXIL!N81</f>
        <v>0</v>
      </c>
      <c r="AK81" s="75">
        <f>RTM_IEX!H81</f>
        <v>40.67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12.192319322648927</v>
      </c>
      <c r="F82">
        <f>GT_Spot!P82</f>
        <v>0</v>
      </c>
      <c r="G82">
        <f>PPCL_NG!P82</f>
        <v>33.950000000000003</v>
      </c>
      <c r="H82">
        <f>PPCL_Spot!P82</f>
        <v>6.8224365844944623</v>
      </c>
      <c r="I82">
        <f>Bawana_NG!P82</f>
        <v>102.8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984.99265794351675</v>
      </c>
      <c r="P82" s="77">
        <v>118.36548309547433</v>
      </c>
      <c r="Q82" s="77">
        <v>38.365607829670324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54.19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698.98999999999978</v>
      </c>
      <c r="AB82" s="117">
        <f>-STOA!N82</f>
        <v>0</v>
      </c>
      <c r="AC82">
        <f t="shared" si="3"/>
        <v>19.000242842027085</v>
      </c>
      <c r="AD82">
        <f t="shared" si="4"/>
        <v>2140.1182619337774</v>
      </c>
      <c r="AE82">
        <f>'IDT-1'!B82</f>
        <v>143.85499999999999</v>
      </c>
      <c r="AF82" s="26"/>
      <c r="AG82">
        <f t="shared" si="5"/>
        <v>2283.9732619337774</v>
      </c>
      <c r="AI82" s="75">
        <f>PXIL!H82</f>
        <v>0</v>
      </c>
      <c r="AJ82" s="75">
        <f>PXIL!N82</f>
        <v>0</v>
      </c>
      <c r="AK82" s="75">
        <f>RTM_IEX!H82</f>
        <v>108.45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12.192319322648927</v>
      </c>
      <c r="F83">
        <f>GT_Spot!P83</f>
        <v>0</v>
      </c>
      <c r="G83">
        <f>PPCL_NG!P83</f>
        <v>33.950000000000003</v>
      </c>
      <c r="H83">
        <f>PPCL_Spot!P83</f>
        <v>7</v>
      </c>
      <c r="I83">
        <f>Bawana_NG!P83</f>
        <v>102.8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986.40132211071682</v>
      </c>
      <c r="P83" s="77">
        <v>118.36548309547433</v>
      </c>
      <c r="Q83" s="77">
        <v>38.365607829670324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53.98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780.21999999999991</v>
      </c>
      <c r="AB83" s="117">
        <f>-STOA!N83</f>
        <v>0</v>
      </c>
      <c r="AC83">
        <f t="shared" si="3"/>
        <v>19.95738564475489</v>
      </c>
      <c r="AD83">
        <f t="shared" si="4"/>
        <v>2247.9273467137555</v>
      </c>
      <c r="AE83">
        <f>'IDT-1'!B83</f>
        <v>94.73</v>
      </c>
      <c r="AF83" s="26"/>
      <c r="AG83">
        <f t="shared" si="5"/>
        <v>2342.6573467137555</v>
      </c>
      <c r="AI83" s="75">
        <f>PXIL!H83</f>
        <v>0</v>
      </c>
      <c r="AJ83" s="75">
        <f>PXIL!N83</f>
        <v>0</v>
      </c>
      <c r="AK83" s="75">
        <f>RTM_IEX!H83</f>
        <v>134.61000000000001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12.192319322648927</v>
      </c>
      <c r="F84">
        <f>GT_Spot!P84</f>
        <v>0</v>
      </c>
      <c r="G84">
        <f>PPCL_NG!P84</f>
        <v>33.950000000000003</v>
      </c>
      <c r="H84">
        <f>PPCL_Spot!P84</f>
        <v>7</v>
      </c>
      <c r="I84">
        <f>Bawana_NG!P84</f>
        <v>102.8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986.40132211071682</v>
      </c>
      <c r="P84" s="77">
        <v>118.36548309547433</v>
      </c>
      <c r="Q84" s="77">
        <v>38.365607829670324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53.36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780.21999999999991</v>
      </c>
      <c r="AB84" s="117">
        <f>-STOA!N84</f>
        <v>0</v>
      </c>
      <c r="AC84">
        <f t="shared" si="3"/>
        <v>19.96046564475489</v>
      </c>
      <c r="AD84">
        <f t="shared" si="4"/>
        <v>2248.274266713755</v>
      </c>
      <c r="AE84">
        <f>'IDT-1'!B84</f>
        <v>99.51</v>
      </c>
      <c r="AF84" s="26"/>
      <c r="AG84">
        <f t="shared" si="5"/>
        <v>2347.7842667137552</v>
      </c>
      <c r="AI84" s="75">
        <f>PXIL!H84</f>
        <v>0</v>
      </c>
      <c r="AJ84" s="75">
        <f>PXIL!N84</f>
        <v>0</v>
      </c>
      <c r="AK84" s="75">
        <f>RTM_IEX!H84</f>
        <v>135.58000000000001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12.192319322648927</v>
      </c>
      <c r="F85">
        <f>GT_Spot!P85</f>
        <v>0</v>
      </c>
      <c r="G85">
        <f>PPCL_NG!P85</f>
        <v>33.950000000000003</v>
      </c>
      <c r="H85">
        <f>PPCL_Spot!P85</f>
        <v>6.8400000000000007</v>
      </c>
      <c r="I85">
        <f>Bawana_NG!P85</f>
        <v>102.8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981.88648586167506</v>
      </c>
      <c r="P85" s="77">
        <v>118.36548309547433</v>
      </c>
      <c r="Q85" s="77">
        <v>38.365607829670324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53.28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780.21999999999991</v>
      </c>
      <c r="AB85" s="117">
        <f>-STOA!N85</f>
        <v>0</v>
      </c>
      <c r="AC85">
        <f t="shared" si="3"/>
        <v>20.378687085763325</v>
      </c>
      <c r="AD85">
        <f t="shared" si="4"/>
        <v>2295.3812090237052</v>
      </c>
      <c r="AE85">
        <f>'IDT-1'!B85</f>
        <v>102.395</v>
      </c>
      <c r="AF85" s="26"/>
      <c r="AG85">
        <f t="shared" si="5"/>
        <v>2397.7762090237052</v>
      </c>
      <c r="AI85" s="75">
        <f>PXIL!H85</f>
        <v>0</v>
      </c>
      <c r="AJ85" s="75">
        <f>PXIL!N85</f>
        <v>0</v>
      </c>
      <c r="AK85" s="75">
        <f>RTM_IEX!H85</f>
        <v>187.86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12.192319322648927</v>
      </c>
      <c r="F86">
        <f>GT_Spot!P86</f>
        <v>0</v>
      </c>
      <c r="G86">
        <f>PPCL_NG!P86</f>
        <v>33.950000000000003</v>
      </c>
      <c r="H86">
        <f>PPCL_Spot!P86</f>
        <v>3.9113037679226408</v>
      </c>
      <c r="I86">
        <f>Bawana_NG!P86</f>
        <v>102.8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967.26776832247504</v>
      </c>
      <c r="P86" s="77">
        <v>118.36548309547433</v>
      </c>
      <c r="Q86" s="77">
        <v>38.365607829670324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53.239999999999995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25.18</v>
      </c>
      <c r="Z86" s="75">
        <f>IEX!N86</f>
        <v>0</v>
      </c>
      <c r="AA86" s="117">
        <f>STOA!H86</f>
        <v>780.21999999999991</v>
      </c>
      <c r="AB86" s="117">
        <f>-STOA!N86</f>
        <v>0</v>
      </c>
      <c r="AC86">
        <f t="shared" si="3"/>
        <v>20.394461844576085</v>
      </c>
      <c r="AD86">
        <f t="shared" si="4"/>
        <v>2297.1580204936149</v>
      </c>
      <c r="AE86">
        <f>'IDT-1'!B86</f>
        <v>96.512</v>
      </c>
      <c r="AF86" s="26"/>
      <c r="AG86">
        <f t="shared" si="5"/>
        <v>2393.6700204936151</v>
      </c>
      <c r="AI86" s="75">
        <f>PXIL!H86</f>
        <v>0</v>
      </c>
      <c r="AJ86" s="75">
        <f>PXIL!N86</f>
        <v>0</v>
      </c>
      <c r="AK86" s="75">
        <f>RTM_IEX!H86</f>
        <v>182.06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12.192319322648927</v>
      </c>
      <c r="F87">
        <f>GT_Spot!P87</f>
        <v>0</v>
      </c>
      <c r="G87">
        <f>PPCL_NG!P87</f>
        <v>33.950000000000003</v>
      </c>
      <c r="H87">
        <f>PPCL_Spot!P87</f>
        <v>7</v>
      </c>
      <c r="I87">
        <f>Bawana_NG!P87</f>
        <v>102.8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960.21979253705354</v>
      </c>
      <c r="P87" s="77">
        <v>118.36548309547433</v>
      </c>
      <c r="Q87" s="77">
        <v>38.365607829670324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52.06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57.14</v>
      </c>
      <c r="Z87" s="75">
        <f>IEX!N87</f>
        <v>0</v>
      </c>
      <c r="AA87" s="117">
        <f>STOA!H87</f>
        <v>780.21999999999991</v>
      </c>
      <c r="AB87" s="117">
        <f>-STOA!N87</f>
        <v>0</v>
      </c>
      <c r="AC87">
        <f t="shared" si="3"/>
        <v>21.320756184506653</v>
      </c>
      <c r="AD87">
        <f t="shared" si="4"/>
        <v>2401.4924466003404</v>
      </c>
      <c r="AE87">
        <f>'IDT-1'!B87</f>
        <v>86.393000000000001</v>
      </c>
      <c r="AF87" s="26"/>
      <c r="AG87">
        <f t="shared" si="5"/>
        <v>2487.8854466003404</v>
      </c>
      <c r="AI87" s="75">
        <f>PXIL!H87</f>
        <v>0</v>
      </c>
      <c r="AJ87" s="75">
        <f>PXIL!N87</f>
        <v>0</v>
      </c>
      <c r="AK87" s="75">
        <f>RTM_IEX!H87</f>
        <v>260.5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12.192319322648927</v>
      </c>
      <c r="F88">
        <f>GT_Spot!P88</f>
        <v>0</v>
      </c>
      <c r="G88">
        <f>PPCL_NG!P88</f>
        <v>33.950000000000003</v>
      </c>
      <c r="H88">
        <f>PPCL_Spot!P88</f>
        <v>7</v>
      </c>
      <c r="I88">
        <f>Bawana_NG!P88</f>
        <v>102.8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960.21979253705354</v>
      </c>
      <c r="P88" s="77">
        <v>118.36548309547433</v>
      </c>
      <c r="Q88" s="77">
        <v>38.365607829670324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50.660000000000004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95.87</v>
      </c>
      <c r="Z88" s="75">
        <f>IEX!N88</f>
        <v>0</v>
      </c>
      <c r="AA88" s="117">
        <f>STOA!H88</f>
        <v>780.21999999999991</v>
      </c>
      <c r="AB88" s="117">
        <f>-STOA!N88</f>
        <v>0</v>
      </c>
      <c r="AC88">
        <f t="shared" si="3"/>
        <v>21.495876184506656</v>
      </c>
      <c r="AD88">
        <f t="shared" si="4"/>
        <v>2421.2173266003401</v>
      </c>
      <c r="AE88">
        <f>'IDT-1'!B88</f>
        <v>75.010999999999996</v>
      </c>
      <c r="AF88" s="26"/>
      <c r="AG88">
        <f t="shared" si="5"/>
        <v>2496.2283266003401</v>
      </c>
      <c r="AI88" s="75">
        <f>PXIL!H88</f>
        <v>0</v>
      </c>
      <c r="AJ88" s="75">
        <f>PXIL!N88</f>
        <v>0</v>
      </c>
      <c r="AK88" s="75">
        <f>RTM_IEX!H88</f>
        <v>243.07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12.555185969156335</v>
      </c>
      <c r="F89">
        <f>GT_Spot!P89</f>
        <v>0</v>
      </c>
      <c r="G89">
        <f>PPCL_NG!P89</f>
        <v>33.950000000000003</v>
      </c>
      <c r="H89">
        <f>PPCL_Spot!P89</f>
        <v>7</v>
      </c>
      <c r="I89">
        <f>Bawana_NG!P89</f>
        <v>102.8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960.84328444172991</v>
      </c>
      <c r="P89" s="77">
        <v>118.36548309547433</v>
      </c>
      <c r="Q89" s="77">
        <v>38.365607829670324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52.03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131.69999999999999</v>
      </c>
      <c r="Z89" s="75">
        <f>IEX!N89</f>
        <v>0</v>
      </c>
      <c r="AA89" s="117">
        <f>STOA!H89</f>
        <v>780.21999999999991</v>
      </c>
      <c r="AB89" s="117">
        <f>-STOA!N89</f>
        <v>0</v>
      </c>
      <c r="AC89">
        <f t="shared" si="3"/>
        <v>22.564868139757071</v>
      </c>
      <c r="AD89">
        <f t="shared" si="4"/>
        <v>2541.6246931962737</v>
      </c>
      <c r="AE89">
        <f>'IDT-1'!B89</f>
        <v>57.963000000000001</v>
      </c>
      <c r="AF89" s="26"/>
      <c r="AG89">
        <f t="shared" si="5"/>
        <v>2599.5876931962739</v>
      </c>
      <c r="AI89" s="75">
        <f>PXIL!H89</f>
        <v>0</v>
      </c>
      <c r="AJ89" s="75">
        <f>PXIL!N89</f>
        <v>0</v>
      </c>
      <c r="AK89" s="75">
        <f>RTM_IEX!H89</f>
        <v>326.36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7</v>
      </c>
      <c r="I90">
        <f>Bawana_NG!P90</f>
        <v>102.8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960.84328444172991</v>
      </c>
      <c r="P90" s="77">
        <v>118.36548309547433</v>
      </c>
      <c r="Q90" s="77">
        <v>38.365607829670324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51.839999999999996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172.38</v>
      </c>
      <c r="Z90" s="75">
        <f>IEX!N90</f>
        <v>0</v>
      </c>
      <c r="AA90" s="117">
        <f>STOA!H90</f>
        <v>780.21999999999991</v>
      </c>
      <c r="AB90" s="117">
        <f>-STOA!N90</f>
        <v>0</v>
      </c>
      <c r="AC90">
        <f t="shared" si="3"/>
        <v>22.789759181831371</v>
      </c>
      <c r="AD90">
        <f t="shared" si="4"/>
        <v>2566.9556023899154</v>
      </c>
      <c r="AE90">
        <f>'IDT-1'!B90</f>
        <v>37.216999999999999</v>
      </c>
      <c r="AF90" s="26"/>
      <c r="AG90">
        <f t="shared" si="5"/>
        <v>2604.1726023899155</v>
      </c>
      <c r="AI90" s="75">
        <f>PXIL!H90</f>
        <v>0</v>
      </c>
      <c r="AJ90" s="75">
        <f>PXIL!N90</f>
        <v>0</v>
      </c>
      <c r="AK90" s="75">
        <f>RTM_IEX!H90</f>
        <v>310.86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13.5002054593484</v>
      </c>
      <c r="F91">
        <f>GT_Spot!P91</f>
        <v>0</v>
      </c>
      <c r="G91">
        <f>PPCL_NG!P91</f>
        <v>33.950000000000003</v>
      </c>
      <c r="H91">
        <f>PPCL_Spot!P91</f>
        <v>6.8400000000000007</v>
      </c>
      <c r="I91">
        <f>Bawana_NG!P91</f>
        <v>104.54999999999998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967.17491624659999</v>
      </c>
      <c r="P91" s="77">
        <v>118.36548309547433</v>
      </c>
      <c r="Q91" s="77">
        <v>38.365607829670324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51.75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52.3</v>
      </c>
      <c r="Z91" s="75">
        <f>IEX!N91</f>
        <v>0</v>
      </c>
      <c r="AA91" s="117">
        <f>STOA!H91</f>
        <v>942.3</v>
      </c>
      <c r="AB91" s="117">
        <f>-STOA!N91</f>
        <v>0</v>
      </c>
      <c r="AC91">
        <f t="shared" si="3"/>
        <v>23.35085467115362</v>
      </c>
      <c r="AD91">
        <f t="shared" si="4"/>
        <v>2630.155357959939</v>
      </c>
      <c r="AE91">
        <f>'IDT-1'!B91</f>
        <v>20.05</v>
      </c>
      <c r="AF91" s="26"/>
      <c r="AG91">
        <f t="shared" si="5"/>
        <v>2650.2053579599392</v>
      </c>
      <c r="AI91" s="75">
        <f>PXIL!H91</f>
        <v>0</v>
      </c>
      <c r="AJ91" s="75">
        <f>PXIL!N91</f>
        <v>0</v>
      </c>
      <c r="AK91" s="75">
        <f>RTM_IEX!H91</f>
        <v>324.41000000000003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7</v>
      </c>
      <c r="I92">
        <f>Bawana_NG!P92</f>
        <v>104.54999999999998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967.17491624659999</v>
      </c>
      <c r="P92" s="77">
        <v>118.36548309547433</v>
      </c>
      <c r="Q92" s="77">
        <v>38.365607829670324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51.800000000000004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91.03</v>
      </c>
      <c r="Z92" s="75">
        <f>IEX!N92</f>
        <v>0</v>
      </c>
      <c r="AA92" s="117">
        <f>STOA!H92</f>
        <v>942.3</v>
      </c>
      <c r="AB92" s="117">
        <f>-STOA!N92</f>
        <v>0</v>
      </c>
      <c r="AC92">
        <f t="shared" si="3"/>
        <v>23.587933541714232</v>
      </c>
      <c r="AD92">
        <f t="shared" si="4"/>
        <v>2656.8590598349024</v>
      </c>
      <c r="AE92">
        <f>'IDT-1'!B92</f>
        <v>0</v>
      </c>
      <c r="AF92" s="26"/>
      <c r="AG92">
        <f t="shared" si="5"/>
        <v>2656.8590598349024</v>
      </c>
      <c r="AI92" s="75">
        <f>PXIL!H92</f>
        <v>0</v>
      </c>
      <c r="AJ92" s="75">
        <f>PXIL!N92</f>
        <v>0</v>
      </c>
      <c r="AK92" s="75">
        <f>RTM_IEX!H92</f>
        <v>312.79000000000002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7</v>
      </c>
      <c r="I93">
        <f>Bawana_NG!P93</f>
        <v>104.54999999999998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965.55061410259998</v>
      </c>
      <c r="P93" s="77">
        <v>118.36548309547433</v>
      </c>
      <c r="Q93" s="77">
        <v>38.365607829670324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57.550000000000004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113.31</v>
      </c>
      <c r="Z93" s="75">
        <f>IEX!N93</f>
        <v>0</v>
      </c>
      <c r="AA93" s="117">
        <f>STOA!H93</f>
        <v>942.3</v>
      </c>
      <c r="AB93" s="117">
        <f>-STOA!N93</f>
        <v>0</v>
      </c>
      <c r="AC93">
        <f t="shared" si="3"/>
        <v>24.723711682847032</v>
      </c>
      <c r="AD93">
        <f t="shared" si="4"/>
        <v>2784.7889795497699</v>
      </c>
      <c r="AE93">
        <f>'IDT-1'!B93</f>
        <v>0</v>
      </c>
      <c r="AF93" s="26"/>
      <c r="AG93">
        <f t="shared" si="5"/>
        <v>2784.7889795497699</v>
      </c>
      <c r="AI93" s="75">
        <f>PXIL!H93</f>
        <v>0</v>
      </c>
      <c r="AJ93" s="75">
        <f>PXIL!N93</f>
        <v>0</v>
      </c>
      <c r="AK93" s="75">
        <f>RTM_IEX!H93</f>
        <v>415.45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7</v>
      </c>
      <c r="I94">
        <f>Bawana_NG!P94</f>
        <v>104.54999999999998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965.55061410259998</v>
      </c>
      <c r="P94" s="77">
        <v>118.36548309547433</v>
      </c>
      <c r="Q94" s="77">
        <v>38.365607829670324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56.980000000000004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126.86</v>
      </c>
      <c r="Z94" s="75">
        <f>IEX!N94</f>
        <v>0</v>
      </c>
      <c r="AA94" s="117">
        <f>STOA!H94</f>
        <v>942.3</v>
      </c>
      <c r="AB94" s="117">
        <f>-STOA!N94</f>
        <v>0</v>
      </c>
      <c r="AC94">
        <f t="shared" si="3"/>
        <v>24.343551682847028</v>
      </c>
      <c r="AD94">
        <f t="shared" si="4"/>
        <v>2741.9691395497694</v>
      </c>
      <c r="AE94">
        <f>'IDT-1'!B94</f>
        <v>0</v>
      </c>
      <c r="AF94" s="26"/>
      <c r="AG94">
        <f t="shared" si="5"/>
        <v>2741.9691395497694</v>
      </c>
      <c r="AI94" s="75">
        <f>PXIL!H94</f>
        <v>0</v>
      </c>
      <c r="AJ94" s="75">
        <f>PXIL!N94</f>
        <v>0</v>
      </c>
      <c r="AK94" s="75">
        <f>RTM_IEX!H94</f>
        <v>359.27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7</v>
      </c>
      <c r="I95">
        <f>Bawana_NG!P95</f>
        <v>104.54999999999998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969.74677193552623</v>
      </c>
      <c r="P95" s="77">
        <v>118.36548309547433</v>
      </c>
      <c r="Q95" s="77">
        <v>38.365607829670324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56.32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107.78</v>
      </c>
      <c r="Z95" s="75">
        <f>IEX!N95</f>
        <v>0</v>
      </c>
      <c r="AA95" s="117">
        <f>STOA!H95</f>
        <v>942.25</v>
      </c>
      <c r="AB95" s="117">
        <f>-STOA!N95</f>
        <v>0</v>
      </c>
      <c r="AC95">
        <f t="shared" si="3"/>
        <v>25.217973871776781</v>
      </c>
      <c r="AD95">
        <f t="shared" si="4"/>
        <v>2840.4608751937658</v>
      </c>
      <c r="AE95">
        <f>'IDT-1'!B95</f>
        <v>0</v>
      </c>
      <c r="AF95" s="26"/>
      <c r="AG95">
        <f t="shared" si="5"/>
        <v>2840.4608751937658</v>
      </c>
      <c r="AI95" s="75">
        <f>PXIL!H95</f>
        <v>0</v>
      </c>
      <c r="AJ95" s="75">
        <f>PXIL!N95</f>
        <v>0</v>
      </c>
      <c r="AK95" s="75">
        <f>RTM_IEX!H95</f>
        <v>451.28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22.95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7</v>
      </c>
      <c r="I96">
        <f>Bawana_NG!P96</f>
        <v>104.54999999999998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981.57410600192634</v>
      </c>
      <c r="P96" s="77">
        <v>118.36548309547433</v>
      </c>
      <c r="Q96" s="77">
        <v>38.365607829670324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62.319999999999993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115.24</v>
      </c>
      <c r="Z96" s="75">
        <f>IEX!N96</f>
        <v>0</v>
      </c>
      <c r="AA96" s="117">
        <f>STOA!H96</f>
        <v>942.25</v>
      </c>
      <c r="AB96" s="117">
        <f>-STOA!N96</f>
        <v>0</v>
      </c>
      <c r="AC96">
        <f t="shared" si="3"/>
        <v>25.0509264115611</v>
      </c>
      <c r="AD96">
        <f t="shared" si="4"/>
        <v>2821.6452567203819</v>
      </c>
      <c r="AE96">
        <f>'IDT-1'!B96</f>
        <v>0</v>
      </c>
      <c r="AF96" s="26"/>
      <c r="AG96">
        <f t="shared" si="5"/>
        <v>2821.6452567203819</v>
      </c>
      <c r="AI96" s="75">
        <f>PXIL!H96</f>
        <v>0</v>
      </c>
      <c r="AJ96" s="75">
        <f>PXIL!N96</f>
        <v>0</v>
      </c>
      <c r="AK96" s="75">
        <f>RTM_IEX!H96</f>
        <v>429.96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6.8400000000000007</v>
      </c>
      <c r="I97">
        <f>Bawana_NG!P97</f>
        <v>104.54999999999998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1003.7718582483043</v>
      </c>
      <c r="P97" s="77">
        <v>118.36548309547433</v>
      </c>
      <c r="Q97" s="77">
        <v>38.365607829670324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61.74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85.22</v>
      </c>
      <c r="Z97" s="75">
        <f>IEX!N97</f>
        <v>0</v>
      </c>
      <c r="AA97" s="117">
        <f>STOA!H97</f>
        <v>942.25</v>
      </c>
      <c r="AB97" s="117">
        <f>-STOA!N97</f>
        <v>0</v>
      </c>
      <c r="AC97">
        <f t="shared" si="3"/>
        <v>24.57517863132923</v>
      </c>
      <c r="AD97">
        <f t="shared" si="4"/>
        <v>2768.058756746992</v>
      </c>
      <c r="AE97">
        <f>'IDT-1'!B97</f>
        <v>0</v>
      </c>
      <c r="AF97" s="26"/>
      <c r="AG97">
        <f t="shared" si="5"/>
        <v>2768.058756746992</v>
      </c>
      <c r="AI97" s="75">
        <f>PXIL!H97</f>
        <v>0</v>
      </c>
      <c r="AJ97" s="75">
        <f>PXIL!N97</f>
        <v>0</v>
      </c>
      <c r="AK97" s="75">
        <f>RTM_IEX!H97</f>
        <v>384.46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7</v>
      </c>
      <c r="I98">
        <f>Bawana_NG!P98</f>
        <v>104.54999999999998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1024.9983248547048</v>
      </c>
      <c r="P98" s="77">
        <v>118.36548309547433</v>
      </c>
      <c r="Q98" s="77">
        <v>38.365607829670324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60.66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61.98</v>
      </c>
      <c r="Z98" s="75">
        <f>IEX!N98</f>
        <v>0</v>
      </c>
      <c r="AA98" s="117">
        <f>STOA!H98</f>
        <v>942.25</v>
      </c>
      <c r="AB98" s="117">
        <f>-STOA!N98</f>
        <v>0</v>
      </c>
      <c r="AC98">
        <f t="shared" si="3"/>
        <v>24.302259537465556</v>
      </c>
      <c r="AD98">
        <f t="shared" si="4"/>
        <v>2737.3181424472564</v>
      </c>
      <c r="AE98">
        <f>'IDT-1'!B98</f>
        <v>0</v>
      </c>
      <c r="AF98" s="26"/>
      <c r="AG98">
        <f t="shared" si="5"/>
        <v>2737.3181424472564</v>
      </c>
      <c r="AI98" s="75">
        <f>PXIL!H98</f>
        <v>0</v>
      </c>
      <c r="AJ98" s="75">
        <f>PXIL!N98</f>
        <v>0</v>
      </c>
      <c r="AK98" s="75">
        <f>RTM_IEX!H98</f>
        <v>356.38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0.28744799306544877</v>
      </c>
      <c r="F99">
        <f t="shared" si="6"/>
        <v>0</v>
      </c>
      <c r="G99">
        <f t="shared" si="6"/>
        <v>0.76721227197162778</v>
      </c>
      <c r="H99">
        <f t="shared" si="6"/>
        <v>0.16111897539374659</v>
      </c>
      <c r="I99">
        <f t="shared" si="6"/>
        <v>2.4065699999999959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23.129373944156782</v>
      </c>
      <c r="P99" s="77">
        <f t="shared" si="6"/>
        <v>2.141564329167073</v>
      </c>
      <c r="Q99" s="77">
        <f t="shared" si="6"/>
        <v>0.92078666638049456</v>
      </c>
      <c r="R99" s="80">
        <f t="shared" si="6"/>
        <v>0.47715394629844665</v>
      </c>
      <c r="S99" s="80">
        <f t="shared" si="6"/>
        <v>0</v>
      </c>
      <c r="T99" s="78">
        <f t="shared" si="6"/>
        <v>2.4583949999999986</v>
      </c>
      <c r="U99" s="78">
        <f t="shared" si="6"/>
        <v>1.3377099999999995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1.0960424999999998</v>
      </c>
      <c r="Z99" s="75">
        <f t="shared" si="6"/>
        <v>0</v>
      </c>
      <c r="AA99" s="117">
        <f t="shared" si="6"/>
        <v>14.678750000000004</v>
      </c>
      <c r="AB99" s="117">
        <f t="shared" si="6"/>
        <v>0</v>
      </c>
      <c r="AC99">
        <f t="shared" si="6"/>
        <v>0.46480627216838677</v>
      </c>
      <c r="AD99">
        <f t="shared" si="6"/>
        <v>52.203574354265228</v>
      </c>
      <c r="AE99">
        <f t="shared" si="6"/>
        <v>0.43367474999999994</v>
      </c>
      <c r="AG99">
        <f t="shared" si="6"/>
        <v>52.63724910426523</v>
      </c>
      <c r="AI99">
        <f t="shared" si="6"/>
        <v>0</v>
      </c>
      <c r="AJ99">
        <f t="shared" si="6"/>
        <v>0</v>
      </c>
      <c r="AK99">
        <f t="shared" si="6"/>
        <v>2.8520650000000001</v>
      </c>
      <c r="AL99">
        <f t="shared" si="6"/>
        <v>-7.4499999999999997E-2</v>
      </c>
      <c r="AM99">
        <f t="shared" si="6"/>
        <v>0</v>
      </c>
      <c r="AN99">
        <f t="shared" si="6"/>
        <v>0</v>
      </c>
      <c r="AO99">
        <f t="shared" si="6"/>
        <v>2.869E-2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44782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13.668941979522186</v>
      </c>
      <c r="F3">
        <f>GT_Spot!Q3</f>
        <v>0</v>
      </c>
      <c r="G3">
        <f>PPCL_NG!Q3</f>
        <v>19.28</v>
      </c>
      <c r="H3">
        <f>PPCL_Spot!Q3</f>
        <v>17.324812447902193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713.88424223026493</v>
      </c>
      <c r="P3" s="77">
        <v>68.447361726729625</v>
      </c>
      <c r="Q3" s="77">
        <v>22.187459935897436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88.3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251.26000000000002</v>
      </c>
      <c r="AB3" s="117">
        <f>-STOA!O3</f>
        <v>0</v>
      </c>
      <c r="AC3">
        <f>SUMIF(B3:AB3,"&gt;0")*$AC$2-SUMIF(B3:AB3,"&lt;0")*($AC$2/(1-$AC$2))+SUMIF(AI3:AR3,"&gt;0")*$AC$2-SUMIF(AI3:AR3,"&lt;0")*($AC$2/(1-$AC$2))</f>
        <v>11.205240801218784</v>
      </c>
      <c r="AD3">
        <f>SUM(B3:AB3,AI3:AR3)-AC3</f>
        <v>1262.1175775190975</v>
      </c>
      <c r="AE3">
        <f>'IDT-1'!C3</f>
        <v>0</v>
      </c>
      <c r="AF3" s="26"/>
      <c r="AG3">
        <f>SUM(AD3:AF3)</f>
        <v>1262.1175775190975</v>
      </c>
      <c r="AI3" s="75">
        <f>PXIL!I3</f>
        <v>0</v>
      </c>
      <c r="AJ3" s="75">
        <f>PXIL!O3</f>
        <v>0</v>
      </c>
      <c r="AK3" s="75">
        <f>RTM_IEX!I3</f>
        <v>29.05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13.668941979522186</v>
      </c>
      <c r="F4">
        <f>GT_Spot!Q4</f>
        <v>0</v>
      </c>
      <c r="G4">
        <f>PPCL_NG!Q4</f>
        <v>19.28</v>
      </c>
      <c r="H4">
        <f>PPCL_Spot!Q4</f>
        <v>17.324812447902193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713.88445852393352</v>
      </c>
      <c r="P4" s="77">
        <v>68.447361726729625</v>
      </c>
      <c r="Q4" s="77">
        <v>22.187459935897436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88.41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251.26000000000002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11.035754704603068</v>
      </c>
      <c r="AD4">
        <f t="shared" ref="AD4:AD67" si="1">SUM(B4:AB4,AI4:AR4)-AC4</f>
        <v>1243.0272799093821</v>
      </c>
      <c r="AE4">
        <f>'IDT-1'!C4</f>
        <v>0</v>
      </c>
      <c r="AF4" s="26"/>
      <c r="AG4">
        <f t="shared" ref="AG4:AG67" si="2">SUM(AD4:AF4)</f>
        <v>1243.0272799093821</v>
      </c>
      <c r="AI4" s="75">
        <f>PXIL!I4</f>
        <v>0</v>
      </c>
      <c r="AJ4" s="75">
        <f>PXIL!O4</f>
        <v>0</v>
      </c>
      <c r="AK4" s="75">
        <f>RTM_IEX!I4</f>
        <v>9.68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13.668941979522186</v>
      </c>
      <c r="F5">
        <f>GT_Spot!Q5</f>
        <v>0</v>
      </c>
      <c r="G5">
        <f>PPCL_NG!Q5</f>
        <v>19.28</v>
      </c>
      <c r="H5">
        <f>PPCL_Spot!Q5</f>
        <v>17.324812447902193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713.35162673970376</v>
      </c>
      <c r="P5" s="77">
        <v>68.447361726729625</v>
      </c>
      <c r="Q5" s="77">
        <v>22.187459935897436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88.56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251.26000000000002</v>
      </c>
      <c r="AB5" s="117">
        <f>-STOA!O5</f>
        <v>0</v>
      </c>
      <c r="AC5">
        <f t="shared" si="0"/>
        <v>10.947201784901846</v>
      </c>
      <c r="AD5">
        <f t="shared" si="1"/>
        <v>1233.0530010448533</v>
      </c>
      <c r="AE5">
        <f>'IDT-1'!C5</f>
        <v>0</v>
      </c>
      <c r="AF5" s="26"/>
      <c r="AG5">
        <f t="shared" si="2"/>
        <v>1233.0530010448533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13.668941979522186</v>
      </c>
      <c r="F6">
        <f>GT_Spot!Q6</f>
        <v>0</v>
      </c>
      <c r="G6">
        <f>PPCL_NG!Q6</f>
        <v>19.28</v>
      </c>
      <c r="H6">
        <f>PPCL_Spot!Q6</f>
        <v>17.324812447902193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713.35117820958317</v>
      </c>
      <c r="P6" s="77">
        <v>68.447361726729625</v>
      </c>
      <c r="Q6" s="77">
        <v>22.187459935897436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88.85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251.26000000000002</v>
      </c>
      <c r="AB6" s="117">
        <f>-STOA!O6</f>
        <v>0</v>
      </c>
      <c r="AC6">
        <f t="shared" si="0"/>
        <v>10.949749837836787</v>
      </c>
      <c r="AD6">
        <f t="shared" si="1"/>
        <v>1233.3400044617979</v>
      </c>
      <c r="AE6">
        <f>'IDT-1'!C6</f>
        <v>0</v>
      </c>
      <c r="AF6" s="26"/>
      <c r="AG6">
        <f t="shared" si="2"/>
        <v>1233.3400044617979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13.668941979522186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668.49134983622605</v>
      </c>
      <c r="P7" s="77">
        <v>68.447361726729625</v>
      </c>
      <c r="Q7" s="77">
        <v>22.187459935897436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89.149999999999991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251.26000000000002</v>
      </c>
      <c r="AB7" s="117">
        <f>-STOA!O7</f>
        <v>0</v>
      </c>
      <c r="AC7">
        <f t="shared" si="0"/>
        <v>10.626572998609703</v>
      </c>
      <c r="AD7">
        <f t="shared" si="1"/>
        <v>1196.9385404797656</v>
      </c>
      <c r="AE7">
        <f>'IDT-1'!C7</f>
        <v>0</v>
      </c>
      <c r="AF7" s="26"/>
      <c r="AG7">
        <f t="shared" si="2"/>
        <v>1196.9385404797656</v>
      </c>
      <c r="AI7" s="75">
        <f>PXIL!I7</f>
        <v>0</v>
      </c>
      <c r="AJ7" s="75">
        <f>PXIL!O7</f>
        <v>0</v>
      </c>
      <c r="AK7" s="75">
        <f>RTM_IEX!I7</f>
        <v>19.37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13.668941979522186</v>
      </c>
      <c r="F8">
        <f>GT_Spot!Q8</f>
        <v>0</v>
      </c>
      <c r="G8">
        <f>PPCL_NG!Q8</f>
        <v>19.28</v>
      </c>
      <c r="H8">
        <f>PPCL_Spot!Q8</f>
        <v>5.6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668.49109947515831</v>
      </c>
      <c r="P8" s="77">
        <v>68.447361726729625</v>
      </c>
      <c r="Q8" s="77">
        <v>22.187459935897436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89.52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251.26000000000002</v>
      </c>
      <c r="AB8" s="117">
        <f>-STOA!O8</f>
        <v>0</v>
      </c>
      <c r="AC8">
        <f t="shared" si="0"/>
        <v>10.542882795432307</v>
      </c>
      <c r="AD8">
        <f t="shared" si="1"/>
        <v>1187.5119803218754</v>
      </c>
      <c r="AE8">
        <f>'IDT-1'!C8</f>
        <v>0</v>
      </c>
      <c r="AF8" s="26"/>
      <c r="AG8">
        <f t="shared" si="2"/>
        <v>1187.5119803218754</v>
      </c>
      <c r="AI8" s="75">
        <f>PXIL!I8</f>
        <v>0</v>
      </c>
      <c r="AJ8" s="75">
        <f>PXIL!O8</f>
        <v>0</v>
      </c>
      <c r="AK8" s="75">
        <f>RTM_IEX!I8</f>
        <v>9.68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13.668941979522186</v>
      </c>
      <c r="F9">
        <f>GT_Spot!Q9</f>
        <v>0</v>
      </c>
      <c r="G9">
        <f>PPCL_NG!Q9</f>
        <v>19.28</v>
      </c>
      <c r="H9">
        <f>PPCL_Spot!Q9</f>
        <v>16.420000000000002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664.69037496313194</v>
      </c>
      <c r="P9" s="77">
        <v>32.928529451167769</v>
      </c>
      <c r="Q9" s="77">
        <v>22.187459935897436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89.92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251.26000000000002</v>
      </c>
      <c r="AB9" s="117">
        <f>-STOA!O9</f>
        <v>0</v>
      </c>
      <c r="AC9">
        <f t="shared" si="0"/>
        <v>10.299203970923484</v>
      </c>
      <c r="AD9">
        <f t="shared" si="1"/>
        <v>1139.976102358796</v>
      </c>
      <c r="AE9">
        <f>'IDT-1'!C9</f>
        <v>0</v>
      </c>
      <c r="AF9" s="26"/>
      <c r="AG9">
        <f t="shared" si="2"/>
        <v>1139.976102358796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13.284982935153586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668.49118042655709</v>
      </c>
      <c r="P10" s="77">
        <v>32.928529451167769</v>
      </c>
      <c r="Q10" s="77">
        <v>22.187459935897436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88.39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251.26000000000002</v>
      </c>
      <c r="AB10" s="117">
        <f>-STOA!O10</f>
        <v>0</v>
      </c>
      <c r="AC10">
        <f t="shared" si="0"/>
        <v>10.133482944189229</v>
      </c>
      <c r="AD10">
        <f t="shared" si="1"/>
        <v>1141.3986698045867</v>
      </c>
      <c r="AE10">
        <f>'IDT-1'!C10</f>
        <v>0</v>
      </c>
      <c r="AF10" s="26"/>
      <c r="AG10">
        <f t="shared" si="2"/>
        <v>1141.3986698045867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13.281217086015216</v>
      </c>
      <c r="F11">
        <f>GT_Spot!Q11</f>
        <v>0</v>
      </c>
      <c r="G11">
        <f>PPCL_NG!Q11</f>
        <v>19.28</v>
      </c>
      <c r="H11">
        <f>PPCL_Spot!Q11</f>
        <v>16.420000000000002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665.42025926180452</v>
      </c>
      <c r="P11" s="77">
        <v>32.928529451167769</v>
      </c>
      <c r="Q11" s="77">
        <v>22.187459935897436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88.35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222.21</v>
      </c>
      <c r="AB11" s="117">
        <f>-STOA!O11</f>
        <v>0</v>
      </c>
      <c r="AC11">
        <f t="shared" si="0"/>
        <v>9.9439776984669876</v>
      </c>
      <c r="AD11">
        <f t="shared" si="1"/>
        <v>1120.0534880364178</v>
      </c>
      <c r="AE11">
        <f>'IDT-1'!C11</f>
        <v>0</v>
      </c>
      <c r="AF11" s="26"/>
      <c r="AG11">
        <f t="shared" si="2"/>
        <v>1120.0534880364178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13.281217086015216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665.49798681780453</v>
      </c>
      <c r="P12" s="77">
        <v>32.928529451167769</v>
      </c>
      <c r="Q12" s="77">
        <v>22.187459935897436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88.36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222.21</v>
      </c>
      <c r="AB12" s="117">
        <f>-STOA!O12</f>
        <v>0</v>
      </c>
      <c r="AC12">
        <f t="shared" si="0"/>
        <v>9.7639097009597879</v>
      </c>
      <c r="AD12">
        <f t="shared" si="1"/>
        <v>1099.7712835899251</v>
      </c>
      <c r="AE12">
        <f>'IDT-1'!C12</f>
        <v>0</v>
      </c>
      <c r="AF12" s="26"/>
      <c r="AG12">
        <f t="shared" si="2"/>
        <v>1099.7712835899251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13.281217086015216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665.83660986482107</v>
      </c>
      <c r="P13" s="77">
        <v>34.398189854767416</v>
      </c>
      <c r="Q13" s="77">
        <v>22.187459935897436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88.429999999999993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222.21</v>
      </c>
      <c r="AB13" s="117">
        <f>-STOA!O13</f>
        <v>0</v>
      </c>
      <c r="AC13">
        <f t="shared" si="0"/>
        <v>9.8248292329361888</v>
      </c>
      <c r="AD13">
        <f t="shared" si="1"/>
        <v>1096.5886475085649</v>
      </c>
      <c r="AE13">
        <f>'IDT-1'!C13</f>
        <v>0</v>
      </c>
      <c r="AF13" s="26"/>
      <c r="AG13">
        <f t="shared" si="2"/>
        <v>1096.5886475085649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7.5455826240093922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665.84165357115251</v>
      </c>
      <c r="P14" s="77">
        <v>34.42</v>
      </c>
      <c r="Q14" s="77">
        <v>22.187459935897436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88.35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222.21</v>
      </c>
      <c r="AB14" s="117">
        <f>-STOA!O14</f>
        <v>0</v>
      </c>
      <c r="AC14">
        <f t="shared" si="0"/>
        <v>9.8182786011752743</v>
      </c>
      <c r="AD14">
        <f t="shared" si="1"/>
        <v>1085.8064175298839</v>
      </c>
      <c r="AE14">
        <f>'IDT-1'!C14</f>
        <v>0</v>
      </c>
      <c r="AF14" s="26"/>
      <c r="AG14">
        <f t="shared" si="2"/>
        <v>1085.8064175298839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7.5455826240093922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617.26315210274834</v>
      </c>
      <c r="P15" s="77">
        <v>34.42</v>
      </c>
      <c r="Q15" s="77">
        <v>22.187459935897436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88.33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222.21</v>
      </c>
      <c r="AB15" s="117">
        <f>-STOA!O15</f>
        <v>0</v>
      </c>
      <c r="AC15">
        <f t="shared" si="0"/>
        <v>9.5681743386972258</v>
      </c>
      <c r="AD15">
        <f t="shared" si="1"/>
        <v>1017.458020323958</v>
      </c>
      <c r="AE15">
        <f>'IDT-1'!C15</f>
        <v>0</v>
      </c>
      <c r="AF15" s="26"/>
      <c r="AG15">
        <f t="shared" si="2"/>
        <v>1017.458020323958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7.5455826240093922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618.07781671674832</v>
      </c>
      <c r="P16" s="77">
        <v>34.42</v>
      </c>
      <c r="Q16" s="77">
        <v>22.187459935897436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88.35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222.21</v>
      </c>
      <c r="AB16" s="117">
        <f>-STOA!O16</f>
        <v>0</v>
      </c>
      <c r="AC16">
        <f t="shared" si="0"/>
        <v>9.3713224542899312</v>
      </c>
      <c r="AD16">
        <f t="shared" si="1"/>
        <v>1041.4895368223652</v>
      </c>
      <c r="AE16">
        <f>'IDT-1'!C16</f>
        <v>0</v>
      </c>
      <c r="AF16" s="26"/>
      <c r="AG16">
        <f t="shared" si="2"/>
        <v>1041.4895368223652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7.5455826240093922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619.06807455642263</v>
      </c>
      <c r="P17" s="77">
        <v>33.892333218588639</v>
      </c>
      <c r="Q17" s="77">
        <v>22.187459935897436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90.41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</v>
      </c>
      <c r="AA17" s="117">
        <f>STOA!I17</f>
        <v>222.21</v>
      </c>
      <c r="AB17" s="117">
        <f>-STOA!O17</f>
        <v>0</v>
      </c>
      <c r="AC17">
        <f t="shared" si="0"/>
        <v>9.6509869537463118</v>
      </c>
      <c r="AD17">
        <f t="shared" si="1"/>
        <v>1014.7324633811718</v>
      </c>
      <c r="AE17">
        <f>'IDT-1'!C17</f>
        <v>0</v>
      </c>
      <c r="AF17" s="26"/>
      <c r="AG17">
        <f t="shared" si="2"/>
        <v>1014.7324633811718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7.5455826240093922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606.99268555642254</v>
      </c>
      <c r="P18" s="77">
        <v>33.89</v>
      </c>
      <c r="Q18" s="77">
        <v>22.187459935897436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90.35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</v>
      </c>
      <c r="AA18" s="117">
        <f>STOA!I18</f>
        <v>222.21</v>
      </c>
      <c r="AB18" s="117">
        <f>-STOA!O18</f>
        <v>0</v>
      </c>
      <c r="AC18">
        <f t="shared" si="0"/>
        <v>9.5441749982227275</v>
      </c>
      <c r="AD18">
        <f t="shared" si="1"/>
        <v>1002.7015531181065</v>
      </c>
      <c r="AE18">
        <f>'IDT-1'!C18</f>
        <v>0</v>
      </c>
      <c r="AF18" s="26"/>
      <c r="AG18">
        <f t="shared" si="2"/>
        <v>1002.7015531181065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7.5455826240093922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606.99268555642254</v>
      </c>
      <c r="P19" s="77">
        <v>33.9</v>
      </c>
      <c r="Q19" s="77">
        <v>22.187459935897436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90.41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</v>
      </c>
      <c r="AA19" s="117">
        <f>STOA!I19</f>
        <v>222.21</v>
      </c>
      <c r="AB19" s="117">
        <f>-STOA!O19</f>
        <v>0</v>
      </c>
      <c r="AC19">
        <f t="shared" si="0"/>
        <v>9.4560097230007756</v>
      </c>
      <c r="AD19">
        <f t="shared" si="1"/>
        <v>1012.8597183933285</v>
      </c>
      <c r="AE19">
        <f>'IDT-1'!C19</f>
        <v>0</v>
      </c>
      <c r="AF19" s="26"/>
      <c r="AG19">
        <f t="shared" si="2"/>
        <v>1012.8597183933285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7.5455826240093922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606.17802094242256</v>
      </c>
      <c r="P20" s="77">
        <v>33.89</v>
      </c>
      <c r="Q20" s="77">
        <v>22.187459935897436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90.44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-41</v>
      </c>
      <c r="AA20" s="117">
        <f>STOA!I20</f>
        <v>222.21</v>
      </c>
      <c r="AB20" s="117">
        <f>-STOA!O20</f>
        <v>0</v>
      </c>
      <c r="AC20">
        <f t="shared" si="0"/>
        <v>9.8485324128963683</v>
      </c>
      <c r="AD20">
        <f t="shared" si="1"/>
        <v>966.67253108943316</v>
      </c>
      <c r="AE20">
        <f>'IDT-1'!C20</f>
        <v>0</v>
      </c>
      <c r="AF20" s="26"/>
      <c r="AG20">
        <f t="shared" si="2"/>
        <v>966.67253108943316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7.5455826240093922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591.79734601309156</v>
      </c>
      <c r="P21" s="77">
        <v>33.89</v>
      </c>
      <c r="Q21" s="77">
        <v>22.187459935897436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90.36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-41</v>
      </c>
      <c r="AA21" s="117">
        <f>STOA!I21</f>
        <v>222.21</v>
      </c>
      <c r="AB21" s="117">
        <f>-STOA!O21</f>
        <v>0</v>
      </c>
      <c r="AC21">
        <f t="shared" si="0"/>
        <v>9.4549346478523937</v>
      </c>
      <c r="AD21">
        <f t="shared" si="1"/>
        <v>982.60545392514609</v>
      </c>
      <c r="AE21">
        <f>'IDT-1'!C21</f>
        <v>0</v>
      </c>
      <c r="AF21" s="26"/>
      <c r="AG21">
        <f t="shared" si="2"/>
        <v>982.60545392514609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15.752948044366606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591.79734601309156</v>
      </c>
      <c r="P22" s="77">
        <v>33.9</v>
      </c>
      <c r="Q22" s="77">
        <v>22.187459935897436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90.31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-51</v>
      </c>
      <c r="AA22" s="117">
        <f>STOA!I22</f>
        <v>222.21</v>
      </c>
      <c r="AB22" s="117">
        <f>-STOA!O22</f>
        <v>0</v>
      </c>
      <c r="AC22">
        <f t="shared" si="0"/>
        <v>9.9263232020503285</v>
      </c>
      <c r="AD22">
        <f t="shared" si="1"/>
        <v>945.30143079130539</v>
      </c>
      <c r="AE22">
        <f>'IDT-1'!C22</f>
        <v>0</v>
      </c>
      <c r="AF22" s="26"/>
      <c r="AG22">
        <f t="shared" si="2"/>
        <v>945.30143079130539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591.7972991241644</v>
      </c>
      <c r="P23" s="77">
        <v>33.89</v>
      </c>
      <c r="Q23" s="77">
        <v>22.187459935897436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94.69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-59</v>
      </c>
      <c r="AA23" s="117">
        <f>STOA!I23</f>
        <v>222.21</v>
      </c>
      <c r="AB23" s="117">
        <f>-STOA!O23</f>
        <v>0</v>
      </c>
      <c r="AC23">
        <f t="shared" si="0"/>
        <v>9.6528155278608523</v>
      </c>
      <c r="AD23">
        <f t="shared" si="1"/>
        <v>968.73423038706278</v>
      </c>
      <c r="AE23">
        <f>'IDT-1'!C23</f>
        <v>0</v>
      </c>
      <c r="AF23" s="26"/>
      <c r="AG23">
        <f t="shared" si="2"/>
        <v>968.73423038706278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591.7972991241644</v>
      </c>
      <c r="P24" s="77">
        <v>33.9</v>
      </c>
      <c r="Q24" s="77">
        <v>22.187459935897436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94.61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-69</v>
      </c>
      <c r="AA24" s="117">
        <f>STOA!I24</f>
        <v>222.21</v>
      </c>
      <c r="AB24" s="117">
        <f>-STOA!O24</f>
        <v>0</v>
      </c>
      <c r="AC24">
        <f t="shared" si="0"/>
        <v>9.7409808030828042</v>
      </c>
      <c r="AD24">
        <f t="shared" si="1"/>
        <v>958.57606511184076</v>
      </c>
      <c r="AE24">
        <f>'IDT-1'!C24</f>
        <v>0</v>
      </c>
      <c r="AF24" s="26"/>
      <c r="AG24">
        <f t="shared" si="2"/>
        <v>958.57606511184076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591.79825518718883</v>
      </c>
      <c r="P25" s="77">
        <v>33.89</v>
      </c>
      <c r="Q25" s="77">
        <v>22.187459935897436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94.32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-74</v>
      </c>
      <c r="AA25" s="117">
        <f>STOA!I25</f>
        <v>222.21</v>
      </c>
      <c r="AB25" s="117">
        <f>-STOA!O25</f>
        <v>0</v>
      </c>
      <c r="AC25">
        <f t="shared" si="0"/>
        <v>9.7827398540483959</v>
      </c>
      <c r="AD25">
        <f t="shared" si="1"/>
        <v>953.23526212389959</v>
      </c>
      <c r="AE25">
        <f>'IDT-1'!C25</f>
        <v>0</v>
      </c>
      <c r="AF25" s="26"/>
      <c r="AG25">
        <f t="shared" si="2"/>
        <v>953.23526212389959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591.79825518718883</v>
      </c>
      <c r="P26" s="77">
        <v>33.89</v>
      </c>
      <c r="Q26" s="77">
        <v>22.187459935897436</v>
      </c>
      <c r="R26" s="80">
        <v>0</v>
      </c>
      <c r="S26" s="80">
        <v>0</v>
      </c>
      <c r="T26" s="78">
        <f>SUMPRODUCT(LTA!F26:AJ26,LTA!F$101:AJ$101,LTA!F$104:AJ$104)</f>
        <v>0.05</v>
      </c>
      <c r="U26" s="78">
        <f>SUMPRODUCT(LTA!F26:AJ26,LTA!F$102:AJ$102,LTA!F$104:AJ$104)</f>
        <v>94.13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-74</v>
      </c>
      <c r="AA26" s="117">
        <f>STOA!I26</f>
        <v>222.21</v>
      </c>
      <c r="AB26" s="117">
        <f>-STOA!O26</f>
        <v>0</v>
      </c>
      <c r="AC26">
        <f t="shared" si="0"/>
        <v>9.9519638540483957</v>
      </c>
      <c r="AD26">
        <f t="shared" si="1"/>
        <v>972.29603812389962</v>
      </c>
      <c r="AE26">
        <f>'IDT-1'!C26</f>
        <v>0</v>
      </c>
      <c r="AF26" s="26"/>
      <c r="AG26">
        <f t="shared" si="2"/>
        <v>972.29603812389962</v>
      </c>
      <c r="AI26" s="75">
        <f>PXIL!I26</f>
        <v>0</v>
      </c>
      <c r="AJ26" s="75">
        <f>PXIL!O26</f>
        <v>0</v>
      </c>
      <c r="AK26" s="75">
        <f>RTM_IEX!I26</f>
        <v>19.37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5.62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663.39105791399163</v>
      </c>
      <c r="P27" s="77">
        <v>32.2080662784415</v>
      </c>
      <c r="Q27" s="77">
        <v>22.187459935897436</v>
      </c>
      <c r="R27" s="80">
        <v>8.3000000000000007</v>
      </c>
      <c r="S27" s="80">
        <v>0</v>
      </c>
      <c r="T27" s="78">
        <f>SUMPRODUCT(LTA!F27:AJ27,LTA!F$101:AJ$101,LTA!F$104:AJ$104)</f>
        <v>0.42000000000000004</v>
      </c>
      <c r="U27" s="78">
        <f>SUMPRODUCT(LTA!F27:AJ27,LTA!F$102:AJ$102,LTA!F$104:AJ$104)</f>
        <v>93.59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-61</v>
      </c>
      <c r="AA27" s="117">
        <f>STOA!I27</f>
        <v>152.97</v>
      </c>
      <c r="AB27" s="117">
        <f>-STOA!O27</f>
        <v>0</v>
      </c>
      <c r="AC27">
        <f t="shared" si="0"/>
        <v>9.8293398435060073</v>
      </c>
      <c r="AD27">
        <f t="shared" si="1"/>
        <v>984.59953113968629</v>
      </c>
      <c r="AE27">
        <f>'IDT-1'!C27</f>
        <v>-21</v>
      </c>
      <c r="AF27" s="26"/>
      <c r="AG27">
        <f t="shared" si="2"/>
        <v>963.59953113968629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5.62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676.53647318598746</v>
      </c>
      <c r="P28" s="77">
        <v>33.890000000000008</v>
      </c>
      <c r="Q28" s="77">
        <v>22.187459935897436</v>
      </c>
      <c r="R28" s="80">
        <v>19.135820048045424</v>
      </c>
      <c r="S28" s="80">
        <v>0</v>
      </c>
      <c r="T28" s="78">
        <f>SUMPRODUCT(LTA!F28:AJ28,LTA!F$101:AJ$101,LTA!F$104:AJ$104)</f>
        <v>2.0099999999999998</v>
      </c>
      <c r="U28" s="78">
        <f>SUMPRODUCT(LTA!F28:AJ28,LTA!F$102:AJ$102,LTA!F$104:AJ$104)</f>
        <v>93.14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-61</v>
      </c>
      <c r="AA28" s="117">
        <f>STOA!I28</f>
        <v>152.97</v>
      </c>
      <c r="AB28" s="117">
        <f>-STOA!O28</f>
        <v>0</v>
      </c>
      <c r="AC28">
        <f t="shared" si="0"/>
        <v>10.065207731072086</v>
      </c>
      <c r="AD28">
        <f t="shared" si="1"/>
        <v>1011.1668322937199</v>
      </c>
      <c r="AE28">
        <f>'IDT-1'!C28</f>
        <v>-31</v>
      </c>
      <c r="AF28" s="26"/>
      <c r="AG28">
        <f t="shared" si="2"/>
        <v>980.16683229371995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5.62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688.77325753925425</v>
      </c>
      <c r="P29" s="77">
        <v>33.892317740391192</v>
      </c>
      <c r="Q29" s="77">
        <v>22.187459935897436</v>
      </c>
      <c r="R29" s="80">
        <v>25.630000000000003</v>
      </c>
      <c r="S29" s="80">
        <v>0</v>
      </c>
      <c r="T29" s="78">
        <f>SUMPRODUCT(LTA!F29:AJ29,LTA!F$101:AJ$101,LTA!F$104:AJ$104)</f>
        <v>4.18</v>
      </c>
      <c r="U29" s="78">
        <f>SUMPRODUCT(LTA!F29:AJ29,LTA!F$102:AJ$102,LTA!F$104:AJ$104)</f>
        <v>92.87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-71</v>
      </c>
      <c r="AA29" s="117">
        <f>STOA!I29</f>
        <v>153.30000000000001</v>
      </c>
      <c r="AB29" s="117">
        <f>-STOA!O29</f>
        <v>0</v>
      </c>
      <c r="AC29">
        <f t="shared" si="0"/>
        <v>10.423649888295428</v>
      </c>
      <c r="AD29">
        <f t="shared" si="1"/>
        <v>1031.4516721821092</v>
      </c>
      <c r="AE29">
        <f>'IDT-1'!C29</f>
        <v>-18.204999999999998</v>
      </c>
      <c r="AF29" s="26"/>
      <c r="AG29">
        <f t="shared" si="2"/>
        <v>1013.2466721821091</v>
      </c>
      <c r="AI29" s="75">
        <f>PXIL!I29</f>
        <v>0</v>
      </c>
      <c r="AJ29" s="75">
        <f>PXIL!O29</f>
        <v>0</v>
      </c>
      <c r="AK29" s="75">
        <f>RTM_IEX!I29</f>
        <v>9.68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7.3304248645566012</v>
      </c>
      <c r="F30">
        <f>GT_Spot!Q30</f>
        <v>0</v>
      </c>
      <c r="G30">
        <f>PPCL_NG!Q30</f>
        <v>19.28</v>
      </c>
      <c r="H30">
        <f>PPCL_Spot!Q30</f>
        <v>5.62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688.71496379870621</v>
      </c>
      <c r="P30" s="77">
        <v>33.892147110998472</v>
      </c>
      <c r="Q30" s="77">
        <v>22.187459935897436</v>
      </c>
      <c r="R30" s="80">
        <v>25.883567686793491</v>
      </c>
      <c r="S30" s="80">
        <v>0</v>
      </c>
      <c r="T30" s="78">
        <f>SUMPRODUCT(LTA!F30:AJ30,LTA!F$101:AJ$101,LTA!F$104:AJ$104)</f>
        <v>7.8100000000000005</v>
      </c>
      <c r="U30" s="78">
        <f>SUMPRODUCT(LTA!F30:AJ30,LTA!F$102:AJ$102,LTA!F$104:AJ$104)</f>
        <v>92.71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-86</v>
      </c>
      <c r="AA30" s="117">
        <f>STOA!I30</f>
        <v>154.18</v>
      </c>
      <c r="AB30" s="117">
        <f>-STOA!O30</f>
        <v>0</v>
      </c>
      <c r="AC30">
        <f t="shared" si="0"/>
        <v>10.509770324801979</v>
      </c>
      <c r="AD30">
        <f t="shared" si="1"/>
        <v>1011.0187930721503</v>
      </c>
      <c r="AE30">
        <f>'IDT-1'!C30</f>
        <v>0</v>
      </c>
      <c r="AF30" s="26"/>
      <c r="AG30">
        <f t="shared" si="2"/>
        <v>1011.0187930721503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7.5455826240093922</v>
      </c>
      <c r="F31">
        <f>GT_Spot!Q31</f>
        <v>0</v>
      </c>
      <c r="G31">
        <f>PPCL_NG!Q31</f>
        <v>19.28</v>
      </c>
      <c r="H31">
        <f>PPCL_Spot!Q31</f>
        <v>5.6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688.71496379870621</v>
      </c>
      <c r="P31" s="77">
        <v>33.9</v>
      </c>
      <c r="Q31" s="77">
        <v>22.187459935897436</v>
      </c>
      <c r="R31" s="80">
        <v>26.146824915007283</v>
      </c>
      <c r="S31" s="80">
        <v>0</v>
      </c>
      <c r="T31" s="78">
        <f>SUMPRODUCT(LTA!F31:AJ31,LTA!F$101:AJ$101,LTA!F$104:AJ$104)</f>
        <v>15.45</v>
      </c>
      <c r="U31" s="78">
        <f>SUMPRODUCT(LTA!F31:AJ31,LTA!F$102:AJ$102,LTA!F$104:AJ$104)</f>
        <v>92.41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-91</v>
      </c>
      <c r="AA31" s="117">
        <f>STOA!I31</f>
        <v>155.57</v>
      </c>
      <c r="AB31" s="117">
        <f>-STOA!O31</f>
        <v>0</v>
      </c>
      <c r="AC31">
        <f t="shared" si="0"/>
        <v>11.167775771059352</v>
      </c>
      <c r="AD31">
        <f t="shared" si="1"/>
        <v>954.55705550256096</v>
      </c>
      <c r="AE31">
        <f>'IDT-1'!C31</f>
        <v>0</v>
      </c>
      <c r="AF31" s="26"/>
      <c r="AG31">
        <f t="shared" si="2"/>
        <v>954.55705550256096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7.5455826240093922</v>
      </c>
      <c r="F32">
        <f>GT_Spot!Q32</f>
        <v>0</v>
      </c>
      <c r="G32">
        <f>PPCL_NG!Q32</f>
        <v>19.28</v>
      </c>
      <c r="H32">
        <f>PPCL_Spot!Q32</f>
        <v>5.6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688.72253060690161</v>
      </c>
      <c r="P32" s="77">
        <v>33.892799900859217</v>
      </c>
      <c r="Q32" s="77">
        <v>22.187459935897436</v>
      </c>
      <c r="R32" s="80">
        <v>26.3</v>
      </c>
      <c r="S32" s="80">
        <v>0</v>
      </c>
      <c r="T32" s="78">
        <f>SUMPRODUCT(LTA!F32:AJ32,LTA!F$101:AJ$101,LTA!F$104:AJ$104)</f>
        <v>25.439999999999998</v>
      </c>
      <c r="U32" s="78">
        <f>SUMPRODUCT(LTA!F32:AJ32,LTA!F$102:AJ$102,LTA!F$104:AJ$104)</f>
        <v>92.039999999999992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-106</v>
      </c>
      <c r="AA32" s="117">
        <f>STOA!I32</f>
        <v>157.27000000000001</v>
      </c>
      <c r="AB32" s="117">
        <f>-STOA!O32</f>
        <v>0</v>
      </c>
      <c r="AC32">
        <f t="shared" si="0"/>
        <v>11.046789750792083</v>
      </c>
      <c r="AD32">
        <f t="shared" si="1"/>
        <v>991.15158331687542</v>
      </c>
      <c r="AE32">
        <f>'IDT-1'!C32</f>
        <v>0</v>
      </c>
      <c r="AF32" s="26"/>
      <c r="AG32">
        <f t="shared" si="2"/>
        <v>991.15158331687542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7.5455826240093922</v>
      </c>
      <c r="F33">
        <f>GT_Spot!Q33</f>
        <v>0</v>
      </c>
      <c r="G33">
        <f>PPCL_NG!Q33</f>
        <v>19.28</v>
      </c>
      <c r="H33">
        <f>PPCL_Spot!Q33</f>
        <v>5.6</v>
      </c>
      <c r="I33">
        <f>Bawana_NG!Q33</f>
        <v>40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658.5405457976949</v>
      </c>
      <c r="P33" s="77">
        <v>33.892799900859217</v>
      </c>
      <c r="Q33" s="77">
        <v>22.187459935897436</v>
      </c>
      <c r="R33" s="80">
        <v>26.3</v>
      </c>
      <c r="S33" s="80">
        <v>0</v>
      </c>
      <c r="T33" s="78">
        <f>SUMPRODUCT(LTA!F33:AJ33,LTA!F$101:AJ$101,LTA!F$104:AJ$104)</f>
        <v>33.699999999999996</v>
      </c>
      <c r="U33" s="78">
        <f>SUMPRODUCT(LTA!F33:AJ33,LTA!F$102:AJ$102,LTA!F$104:AJ$104)</f>
        <v>62.67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-44</v>
      </c>
      <c r="AA33" s="117">
        <f>STOA!I33</f>
        <v>158.4</v>
      </c>
      <c r="AB33" s="117">
        <f>-STOA!O33</f>
        <v>0</v>
      </c>
      <c r="AC33">
        <f t="shared" si="0"/>
        <v>10.233968203760817</v>
      </c>
      <c r="AD33">
        <f t="shared" si="1"/>
        <v>963.88242005470022</v>
      </c>
      <c r="AE33">
        <f>'IDT-1'!C33</f>
        <v>0</v>
      </c>
      <c r="AF33" s="26"/>
      <c r="AG33">
        <f t="shared" si="2"/>
        <v>963.88242005470022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7.5455826240093922</v>
      </c>
      <c r="F34">
        <f>GT_Spot!Q34</f>
        <v>0</v>
      </c>
      <c r="G34">
        <f>PPCL_NG!Q34</f>
        <v>19.28</v>
      </c>
      <c r="H34">
        <f>PPCL_Spot!Q34</f>
        <v>5.6</v>
      </c>
      <c r="I34">
        <f>Bawana_NG!Q34</f>
        <v>40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630.28378617092744</v>
      </c>
      <c r="P34" s="77">
        <v>33.892799900859217</v>
      </c>
      <c r="Q34" s="77">
        <v>22.187459935897436</v>
      </c>
      <c r="R34" s="80">
        <v>26.3</v>
      </c>
      <c r="S34" s="80">
        <v>0</v>
      </c>
      <c r="T34" s="78">
        <f>SUMPRODUCT(LTA!F34:AJ34,LTA!F$101:AJ$101,LTA!F$104:AJ$104)</f>
        <v>43.989999999999995</v>
      </c>
      <c r="U34" s="78">
        <f>SUMPRODUCT(LTA!F34:AJ34,LTA!F$102:AJ$102,LTA!F$104:AJ$104)</f>
        <v>62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-34</v>
      </c>
      <c r="AA34" s="117">
        <f>STOA!I34</f>
        <v>159</v>
      </c>
      <c r="AB34" s="117">
        <f>-STOA!O34</f>
        <v>0</v>
      </c>
      <c r="AC34">
        <f t="shared" si="0"/>
        <v>9.8976821686013583</v>
      </c>
      <c r="AD34">
        <f t="shared" si="1"/>
        <v>966.18194646309212</v>
      </c>
      <c r="AE34">
        <f>'IDT-1'!C34</f>
        <v>0</v>
      </c>
      <c r="AF34" s="26"/>
      <c r="AG34">
        <f t="shared" si="2"/>
        <v>966.18194646309212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7.5455826240093922</v>
      </c>
      <c r="F35">
        <f>GT_Spot!Q35</f>
        <v>0</v>
      </c>
      <c r="G35">
        <f>PPCL_NG!Q35</f>
        <v>19.28</v>
      </c>
      <c r="H35">
        <f>PPCL_Spot!Q35</f>
        <v>5.6</v>
      </c>
      <c r="I35">
        <f>Bawana_NG!Q35</f>
        <v>40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617.99087353265588</v>
      </c>
      <c r="P35" s="77">
        <v>33.892799900859217</v>
      </c>
      <c r="Q35" s="77">
        <v>9.68</v>
      </c>
      <c r="R35" s="80">
        <v>26.3</v>
      </c>
      <c r="S35" s="80">
        <v>0</v>
      </c>
      <c r="T35" s="78">
        <f>SUMPRODUCT(LTA!F35:AJ35,LTA!F$101:AJ$101,LTA!F$104:AJ$104)</f>
        <v>52.61</v>
      </c>
      <c r="U35" s="78">
        <f>SUMPRODUCT(LTA!F35:AJ35,LTA!F$102:AJ$102,LTA!F$104:AJ$104)</f>
        <v>61.93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-39</v>
      </c>
      <c r="AA35" s="117">
        <f>STOA!I35</f>
        <v>159.6</v>
      </c>
      <c r="AB35" s="117">
        <f>-STOA!O35</f>
        <v>0</v>
      </c>
      <c r="AC35">
        <f t="shared" si="0"/>
        <v>9.8043495275596459</v>
      </c>
      <c r="AD35">
        <f t="shared" si="1"/>
        <v>945.62490652996473</v>
      </c>
      <c r="AE35">
        <f>'IDT-1'!C35</f>
        <v>0</v>
      </c>
      <c r="AF35" s="26"/>
      <c r="AG35">
        <f t="shared" si="2"/>
        <v>945.62490652996473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7.5455826240093922</v>
      </c>
      <c r="F36">
        <f>GT_Spot!Q36</f>
        <v>0</v>
      </c>
      <c r="G36">
        <f>PPCL_NG!Q36</f>
        <v>19.28</v>
      </c>
      <c r="H36">
        <f>PPCL_Spot!Q36</f>
        <v>5.6</v>
      </c>
      <c r="I36">
        <f>Bawana_NG!Q36</f>
        <v>40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617.98996057276133</v>
      </c>
      <c r="P36" s="77">
        <v>33.892799900859217</v>
      </c>
      <c r="Q36" s="77">
        <v>9.68</v>
      </c>
      <c r="R36" s="80">
        <v>26.3</v>
      </c>
      <c r="S36" s="80">
        <v>0</v>
      </c>
      <c r="T36" s="78">
        <f>SUMPRODUCT(LTA!F36:AJ36,LTA!F$101:AJ$101,LTA!F$104:AJ$104)</f>
        <v>61.68</v>
      </c>
      <c r="U36" s="78">
        <f>SUMPRODUCT(LTA!F36:AJ36,LTA!F$102:AJ$102,LTA!F$104:AJ$104)</f>
        <v>61.64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-44</v>
      </c>
      <c r="AA36" s="117">
        <f>STOA!I36</f>
        <v>160.80000000000001</v>
      </c>
      <c r="AB36" s="117">
        <f>-STOA!O36</f>
        <v>0</v>
      </c>
      <c r="AC36">
        <f t="shared" si="0"/>
        <v>10.025337406345502</v>
      </c>
      <c r="AD36">
        <f t="shared" si="1"/>
        <v>940.38300569128421</v>
      </c>
      <c r="AE36">
        <f>'IDT-1'!C36</f>
        <v>0</v>
      </c>
      <c r="AF36" s="26"/>
      <c r="AG36">
        <f t="shared" si="2"/>
        <v>940.38300569128421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7.5455826240093922</v>
      </c>
      <c r="F37">
        <f>GT_Spot!Q37</f>
        <v>0</v>
      </c>
      <c r="G37">
        <f>PPCL_NG!Q37</f>
        <v>19.28</v>
      </c>
      <c r="H37">
        <f>PPCL_Spot!Q37</f>
        <v>5.3582139286904367</v>
      </c>
      <c r="I37">
        <f>Bawana_NG!Q37</f>
        <v>40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614.35011650643207</v>
      </c>
      <c r="P37" s="77">
        <v>33.892799900859217</v>
      </c>
      <c r="Q37" s="77">
        <v>9.68</v>
      </c>
      <c r="R37" s="80">
        <v>26.3</v>
      </c>
      <c r="S37" s="80">
        <v>0</v>
      </c>
      <c r="T37" s="78">
        <f>SUMPRODUCT(LTA!F37:AJ37,LTA!F$101:AJ$101,LTA!F$104:AJ$104)</f>
        <v>73.13</v>
      </c>
      <c r="U37" s="78">
        <f>SUMPRODUCT(LTA!F37:AJ37,LTA!F$102:AJ$102,LTA!F$104:AJ$104)</f>
        <v>60.739999999999995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-46</v>
      </c>
      <c r="AA37" s="117">
        <f>STOA!I37</f>
        <v>162.6</v>
      </c>
      <c r="AB37" s="117">
        <f>-STOA!O37</f>
        <v>0</v>
      </c>
      <c r="AC37">
        <f t="shared" si="0"/>
        <v>10.295177866622579</v>
      </c>
      <c r="AD37">
        <f t="shared" si="1"/>
        <v>926.58153509336853</v>
      </c>
      <c r="AE37">
        <f>'IDT-1'!C37</f>
        <v>0</v>
      </c>
      <c r="AF37" s="26"/>
      <c r="AG37">
        <f t="shared" si="2"/>
        <v>926.58153509336853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7.5455826240093922</v>
      </c>
      <c r="F38">
        <f>GT_Spot!Q38</f>
        <v>0</v>
      </c>
      <c r="G38">
        <f>PPCL_NG!Q38</f>
        <v>19.28</v>
      </c>
      <c r="H38">
        <f>PPCL_Spot!Q38</f>
        <v>5.6</v>
      </c>
      <c r="I38">
        <f>Bawana_NG!Q38</f>
        <v>40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614.35011650643207</v>
      </c>
      <c r="P38" s="77">
        <v>33.892799900859217</v>
      </c>
      <c r="Q38" s="77">
        <v>9.68</v>
      </c>
      <c r="R38" s="80">
        <v>26.3</v>
      </c>
      <c r="S38" s="80">
        <v>0</v>
      </c>
      <c r="T38" s="78">
        <f>SUMPRODUCT(LTA!F38:AJ38,LTA!F$101:AJ$101,LTA!F$104:AJ$104)</f>
        <v>62.199999999999996</v>
      </c>
      <c r="U38" s="78">
        <f>SUMPRODUCT(LTA!F38:AJ38,LTA!F$102:AJ$102,LTA!F$104:AJ$104)</f>
        <v>59.17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-51</v>
      </c>
      <c r="AA38" s="117">
        <f>STOA!I38</f>
        <v>164.4</v>
      </c>
      <c r="AB38" s="117">
        <f>-STOA!O38</f>
        <v>0</v>
      </c>
      <c r="AC38">
        <f t="shared" si="0"/>
        <v>10.069973671217173</v>
      </c>
      <c r="AD38">
        <f t="shared" si="1"/>
        <v>931.34852536008339</v>
      </c>
      <c r="AE38">
        <f>'IDT-1'!C38</f>
        <v>0</v>
      </c>
      <c r="AF38" s="26"/>
      <c r="AG38">
        <f t="shared" si="2"/>
        <v>931.34852536008339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7.5455826240093922</v>
      </c>
      <c r="F39">
        <f>GT_Spot!Q39</f>
        <v>0</v>
      </c>
      <c r="G39">
        <f>PPCL_NG!Q39</f>
        <v>19.28</v>
      </c>
      <c r="H39">
        <f>PPCL_Spot!Q39</f>
        <v>5.6</v>
      </c>
      <c r="I39">
        <f>Bawana_NG!Q39</f>
        <v>40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618.79599102843213</v>
      </c>
      <c r="P39" s="77">
        <v>33.892799900859217</v>
      </c>
      <c r="Q39" s="77">
        <v>9.68</v>
      </c>
      <c r="R39" s="80">
        <v>26.3</v>
      </c>
      <c r="S39" s="80">
        <v>0</v>
      </c>
      <c r="T39" s="78">
        <f>SUMPRODUCT(LTA!F39:AJ39,LTA!F$101:AJ$101,LTA!F$104:AJ$104)</f>
        <v>69.58</v>
      </c>
      <c r="U39" s="78">
        <f>SUMPRODUCT(LTA!F39:AJ39,LTA!F$102:AJ$102,LTA!F$104:AJ$104)</f>
        <v>58.629999999999995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-41</v>
      </c>
      <c r="AA39" s="117">
        <f>STOA!I39</f>
        <v>165.3</v>
      </c>
      <c r="AB39" s="117">
        <f>-STOA!O39</f>
        <v>0</v>
      </c>
      <c r="AC39">
        <f t="shared" si="0"/>
        <v>10.177209367010773</v>
      </c>
      <c r="AD39">
        <f t="shared" si="1"/>
        <v>943.42716418629004</v>
      </c>
      <c r="AE39">
        <f>'IDT-1'!C39</f>
        <v>0</v>
      </c>
      <c r="AF39" s="26"/>
      <c r="AG39">
        <f t="shared" si="2"/>
        <v>943.42716418629004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7.3275022013501614</v>
      </c>
      <c r="F40">
        <f>GT_Spot!Q40</f>
        <v>0</v>
      </c>
      <c r="G40">
        <f>PPCL_NG!Q40</f>
        <v>19.28</v>
      </c>
      <c r="H40">
        <f>PPCL_Spot!Q40</f>
        <v>5.6</v>
      </c>
      <c r="I40">
        <f>Bawana_NG!Q40</f>
        <v>40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618.79599102843213</v>
      </c>
      <c r="P40" s="77">
        <v>33.892799900859217</v>
      </c>
      <c r="Q40" s="77">
        <v>9.68</v>
      </c>
      <c r="R40" s="80">
        <v>26.3</v>
      </c>
      <c r="S40" s="80">
        <v>0</v>
      </c>
      <c r="T40" s="78">
        <f>SUMPRODUCT(LTA!F40:AJ40,LTA!F$101:AJ$101,LTA!F$104:AJ$104)</f>
        <v>76.17</v>
      </c>
      <c r="U40" s="78">
        <f>SUMPRODUCT(LTA!F40:AJ40,LTA!F$102:AJ$102,LTA!F$104:AJ$104)</f>
        <v>58.129999999999995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-26</v>
      </c>
      <c r="AA40" s="117">
        <f>STOA!I40</f>
        <v>166.5</v>
      </c>
      <c r="AB40" s="117">
        <f>-STOA!O40</f>
        <v>0</v>
      </c>
      <c r="AC40">
        <f t="shared" si="0"/>
        <v>10.106270346458441</v>
      </c>
      <c r="AD40">
        <f t="shared" si="1"/>
        <v>965.57002278418292</v>
      </c>
      <c r="AE40">
        <f>'IDT-1'!C40</f>
        <v>0</v>
      </c>
      <c r="AF40" s="26"/>
      <c r="AG40">
        <f t="shared" si="2"/>
        <v>965.57002278418292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7.3275022013501614</v>
      </c>
      <c r="F41">
        <f>GT_Spot!Q41</f>
        <v>0</v>
      </c>
      <c r="G41">
        <f>PPCL_NG!Q41</f>
        <v>19.28</v>
      </c>
      <c r="H41">
        <f>PPCL_Spot!Q41</f>
        <v>5.6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615.56053182471419</v>
      </c>
      <c r="P41" s="77">
        <v>33.892799900859217</v>
      </c>
      <c r="Q41" s="77">
        <v>9.68</v>
      </c>
      <c r="R41" s="80">
        <v>26.3</v>
      </c>
      <c r="S41" s="80">
        <v>0</v>
      </c>
      <c r="T41" s="78">
        <f>SUMPRODUCT(LTA!F41:AJ41,LTA!F$101:AJ$101,LTA!F$104:AJ$104)</f>
        <v>85.07</v>
      </c>
      <c r="U41" s="78">
        <f>SUMPRODUCT(LTA!F41:AJ41,LTA!F$102:AJ$102,LTA!F$104:AJ$104)</f>
        <v>58.04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</v>
      </c>
      <c r="AA41" s="117">
        <f>STOA!I41</f>
        <v>167.7</v>
      </c>
      <c r="AB41" s="117">
        <f>-STOA!O41</f>
        <v>0</v>
      </c>
      <c r="AC41">
        <f t="shared" si="0"/>
        <v>9.7663705669669341</v>
      </c>
      <c r="AD41">
        <f t="shared" si="1"/>
        <v>1017.6844633599566</v>
      </c>
      <c r="AE41">
        <f>'IDT-1'!C41</f>
        <v>0</v>
      </c>
      <c r="AF41" s="26"/>
      <c r="AG41">
        <f t="shared" si="2"/>
        <v>1017.6844633599566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7.5490777139401271</v>
      </c>
      <c r="F42">
        <f>GT_Spot!Q42</f>
        <v>0</v>
      </c>
      <c r="G42">
        <f>PPCL_NG!Q42</f>
        <v>19.28</v>
      </c>
      <c r="H42">
        <f>PPCL_Spot!Q42</f>
        <v>5.6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615.56053182471419</v>
      </c>
      <c r="P42" s="77">
        <v>33.892799900859217</v>
      </c>
      <c r="Q42" s="77">
        <v>9.68</v>
      </c>
      <c r="R42" s="80">
        <v>26.3</v>
      </c>
      <c r="S42" s="80">
        <v>0</v>
      </c>
      <c r="T42" s="78">
        <f>SUMPRODUCT(LTA!F42:AJ42,LTA!F$101:AJ$101,LTA!F$104:AJ$104)</f>
        <v>91.61999999999999</v>
      </c>
      <c r="U42" s="78">
        <f>SUMPRODUCT(LTA!F42:AJ42,LTA!F$102:AJ$102,LTA!F$104:AJ$104)</f>
        <v>57.46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168.9</v>
      </c>
      <c r="AB42" s="117">
        <f>-STOA!O42</f>
        <v>0</v>
      </c>
      <c r="AC42">
        <f t="shared" si="0"/>
        <v>9.9113195791774871</v>
      </c>
      <c r="AD42">
        <f t="shared" si="1"/>
        <v>1015.9310898603361</v>
      </c>
      <c r="AE42">
        <f>'IDT-1'!C42</f>
        <v>0</v>
      </c>
      <c r="AF42" s="26"/>
      <c r="AG42">
        <f t="shared" si="2"/>
        <v>1015.9310898603361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7.5490777139401271</v>
      </c>
      <c r="F43">
        <f>GT_Spot!Q43</f>
        <v>0</v>
      </c>
      <c r="G43">
        <f>PPCL_NG!Q43</f>
        <v>19.28</v>
      </c>
      <c r="H43">
        <f>PPCL_Spot!Q43</f>
        <v>5.3582139286904367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615.56053182471419</v>
      </c>
      <c r="P43" s="77">
        <v>33.892799900859217</v>
      </c>
      <c r="Q43" s="77">
        <v>9.68</v>
      </c>
      <c r="R43" s="80">
        <v>26.3</v>
      </c>
      <c r="S43" s="80">
        <v>0</v>
      </c>
      <c r="T43" s="78">
        <f>SUMPRODUCT(LTA!F43:AJ43,LTA!F$101:AJ$101,LTA!F$104:AJ$104)</f>
        <v>97.85</v>
      </c>
      <c r="U43" s="78">
        <f>SUMPRODUCT(LTA!F43:AJ43,LTA!F$102:AJ$102,LTA!F$104:AJ$104)</f>
        <v>56.87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169.44</v>
      </c>
      <c r="AB43" s="117">
        <f>-STOA!O43</f>
        <v>0</v>
      </c>
      <c r="AC43">
        <f t="shared" si="0"/>
        <v>9.8304039489170325</v>
      </c>
      <c r="AD43">
        <f t="shared" si="1"/>
        <v>1036.9502194192869</v>
      </c>
      <c r="AE43">
        <f>'IDT-1'!C43</f>
        <v>0</v>
      </c>
      <c r="AF43" s="26"/>
      <c r="AG43">
        <f t="shared" si="2"/>
        <v>1036.9502194192869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7.5490777139401271</v>
      </c>
      <c r="F44">
        <f>GT_Spot!Q44</f>
        <v>0</v>
      </c>
      <c r="G44">
        <f>PPCL_NG!Q44</f>
        <v>19.28</v>
      </c>
      <c r="H44">
        <f>PPCL_Spot!Q44</f>
        <v>5.6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615.56053182471419</v>
      </c>
      <c r="P44" s="77">
        <v>33.892799900859217</v>
      </c>
      <c r="Q44" s="77">
        <v>9.68</v>
      </c>
      <c r="R44" s="80">
        <v>26.3</v>
      </c>
      <c r="S44" s="80">
        <v>0</v>
      </c>
      <c r="T44" s="78">
        <f>SUMPRODUCT(LTA!F44:AJ44,LTA!F$101:AJ$101,LTA!F$104:AJ$104)</f>
        <v>101.13</v>
      </c>
      <c r="U44" s="78">
        <f>SUMPRODUCT(LTA!F44:AJ44,LTA!F$102:AJ$102,LTA!F$104:AJ$104)</f>
        <v>57.599999999999994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170.34</v>
      </c>
      <c r="AB44" s="117">
        <f>-STOA!O44</f>
        <v>0</v>
      </c>
      <c r="AC44">
        <f t="shared" si="0"/>
        <v>10.053302216788463</v>
      </c>
      <c r="AD44">
        <f t="shared" si="1"/>
        <v>1021.8791072227251</v>
      </c>
      <c r="AE44">
        <f>'IDT-1'!C44</f>
        <v>0</v>
      </c>
      <c r="AF44" s="26"/>
      <c r="AG44">
        <f t="shared" si="2"/>
        <v>1021.8791072227251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7.5490777139401271</v>
      </c>
      <c r="F45">
        <f>GT_Spot!Q45</f>
        <v>0</v>
      </c>
      <c r="G45">
        <f>PPCL_NG!Q45</f>
        <v>19.28</v>
      </c>
      <c r="H45">
        <f>PPCL_Spot!Q45</f>
        <v>5.35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628.09632508029142</v>
      </c>
      <c r="P45" s="77">
        <v>33.892799900859217</v>
      </c>
      <c r="Q45" s="77">
        <v>9.68</v>
      </c>
      <c r="R45" s="80">
        <v>26.3</v>
      </c>
      <c r="S45" s="80">
        <v>0</v>
      </c>
      <c r="T45" s="78">
        <f>SUMPRODUCT(LTA!F45:AJ45,LTA!F$101:AJ$101,LTA!F$104:AJ$104)</f>
        <v>103.03</v>
      </c>
      <c r="U45" s="78">
        <f>SUMPRODUCT(LTA!F45:AJ45,LTA!F$102:AJ$102,LTA!F$104:AJ$104)</f>
        <v>58.78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171.54</v>
      </c>
      <c r="AB45" s="117">
        <f>-STOA!O45</f>
        <v>0</v>
      </c>
      <c r="AC45">
        <f t="shared" si="0"/>
        <v>10.021518646993634</v>
      </c>
      <c r="AD45">
        <f t="shared" si="1"/>
        <v>1058.476684048097</v>
      </c>
      <c r="AE45">
        <f>'IDT-1'!C45</f>
        <v>0</v>
      </c>
      <c r="AF45" s="26"/>
      <c r="AG45">
        <f t="shared" si="2"/>
        <v>1058.476684048097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7.5490777139401271</v>
      </c>
      <c r="F46">
        <f>GT_Spot!Q46</f>
        <v>0</v>
      </c>
      <c r="G46">
        <f>PPCL_NG!Q46</f>
        <v>19.28</v>
      </c>
      <c r="H46">
        <f>PPCL_Spot!Q46</f>
        <v>5.35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628.09632508029142</v>
      </c>
      <c r="P46" s="77">
        <v>33.892799900859217</v>
      </c>
      <c r="Q46" s="77">
        <v>22.187459935897436</v>
      </c>
      <c r="R46" s="80">
        <v>26.3</v>
      </c>
      <c r="S46" s="80">
        <v>0</v>
      </c>
      <c r="T46" s="78">
        <f>SUMPRODUCT(LTA!F46:AJ46,LTA!F$101:AJ$101,LTA!F$104:AJ$104)</f>
        <v>104.87</v>
      </c>
      <c r="U46" s="78">
        <f>SUMPRODUCT(LTA!F46:AJ46,LTA!F$102:AJ$102,LTA!F$104:AJ$104)</f>
        <v>58.519999999999996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173.34</v>
      </c>
      <c r="AB46" s="117">
        <f>-STOA!O46</f>
        <v>0</v>
      </c>
      <c r="AC46">
        <f t="shared" si="0"/>
        <v>10.20571893204051</v>
      </c>
      <c r="AD46">
        <f t="shared" si="1"/>
        <v>1069.1799436989477</v>
      </c>
      <c r="AE46">
        <f>'IDT-1'!C46</f>
        <v>0</v>
      </c>
      <c r="AF46" s="26"/>
      <c r="AG46">
        <f t="shared" si="2"/>
        <v>1069.1799436989477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7.5490777139401271</v>
      </c>
      <c r="F47">
        <f>GT_Spot!Q47</f>
        <v>0</v>
      </c>
      <c r="G47">
        <f>PPCL_NG!Q47</f>
        <v>-0.32133333333333525</v>
      </c>
      <c r="H47">
        <f>PPCL_Spot!Q47</f>
        <v>5.35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626.67776871862714</v>
      </c>
      <c r="P47" s="77">
        <v>33.892799900859217</v>
      </c>
      <c r="Q47" s="77">
        <v>22.187459935897436</v>
      </c>
      <c r="R47" s="80">
        <v>26.3</v>
      </c>
      <c r="S47" s="80">
        <v>0</v>
      </c>
      <c r="T47" s="78">
        <f>SUMPRODUCT(LTA!F47:AJ47,LTA!F$101:AJ$101,LTA!F$104:AJ$104)</f>
        <v>109.03999999999999</v>
      </c>
      <c r="U47" s="78">
        <f>SUMPRODUCT(LTA!F47:AJ47,LTA!F$102:AJ$102,LTA!F$104:AJ$104)</f>
        <v>58.379999999999995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174.54</v>
      </c>
      <c r="AB47" s="117">
        <f>-STOA!O47</f>
        <v>0</v>
      </c>
      <c r="AC47">
        <f t="shared" si="0"/>
        <v>9.8061046487024672</v>
      </c>
      <c r="AD47">
        <f t="shared" si="1"/>
        <v>1083.7896682872879</v>
      </c>
      <c r="AE47">
        <f>'IDT-1'!C47</f>
        <v>0</v>
      </c>
      <c r="AF47" s="26"/>
      <c r="AG47">
        <f t="shared" si="2"/>
        <v>1083.7896682872879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7.5490777139401271</v>
      </c>
      <c r="F48">
        <f>GT_Spot!Q48</f>
        <v>0</v>
      </c>
      <c r="G48">
        <f>PPCL_NG!Q48</f>
        <v>-0.32133333333333525</v>
      </c>
      <c r="H48">
        <f>PPCL_Spot!Q48</f>
        <v>5.35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645.53924044603332</v>
      </c>
      <c r="P48" s="77">
        <v>33.892799900859217</v>
      </c>
      <c r="Q48" s="77">
        <v>22.187459935897436</v>
      </c>
      <c r="R48" s="80">
        <v>26.3</v>
      </c>
      <c r="S48" s="80">
        <v>0</v>
      </c>
      <c r="T48" s="78">
        <f>SUMPRODUCT(LTA!F48:AJ48,LTA!F$101:AJ$101,LTA!F$104:AJ$104)</f>
        <v>153.04000000000002</v>
      </c>
      <c r="U48" s="78">
        <f>SUMPRODUCT(LTA!F48:AJ48,LTA!F$102:AJ$102,LTA!F$104:AJ$104)</f>
        <v>58.16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175.14</v>
      </c>
      <c r="AB48" s="117">
        <f>-STOA!O48</f>
        <v>0</v>
      </c>
      <c r="AC48">
        <f t="shared" si="0"/>
        <v>10.495801512736575</v>
      </c>
      <c r="AD48">
        <f t="shared" si="1"/>
        <v>1131.3414431506601</v>
      </c>
      <c r="AE48">
        <f>'IDT-1'!C48</f>
        <v>0</v>
      </c>
      <c r="AF48" s="26"/>
      <c r="AG48">
        <f t="shared" si="2"/>
        <v>1131.3414431506601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7.5490777139401271</v>
      </c>
      <c r="F49">
        <f>GT_Spot!Q49</f>
        <v>0</v>
      </c>
      <c r="G49">
        <f>PPCL_NG!Q49</f>
        <v>-0.32133333333333525</v>
      </c>
      <c r="H49">
        <f>PPCL_Spot!Q49</f>
        <v>5.0082113530881829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644.52142469445869</v>
      </c>
      <c r="P49" s="77">
        <v>34.150000000000006</v>
      </c>
      <c r="Q49" s="77">
        <v>22.187459935897436</v>
      </c>
      <c r="R49" s="80">
        <v>26.3</v>
      </c>
      <c r="S49" s="80">
        <v>0</v>
      </c>
      <c r="T49" s="78">
        <f>SUMPRODUCT(LTA!F49:AJ49,LTA!F$101:AJ$101,LTA!F$104:AJ$104)</f>
        <v>155.44999999999999</v>
      </c>
      <c r="U49" s="78">
        <f>SUMPRODUCT(LTA!F49:AJ49,LTA!F$102:AJ$102,LTA!F$104:AJ$104)</f>
        <v>57.98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176.04</v>
      </c>
      <c r="AB49" s="117">
        <f>-STOA!O49</f>
        <v>0</v>
      </c>
      <c r="AC49">
        <f t="shared" si="0"/>
        <v>10.336081804458427</v>
      </c>
      <c r="AD49">
        <f t="shared" si="1"/>
        <v>1153.5287585595925</v>
      </c>
      <c r="AE49">
        <f>'IDT-1'!C49</f>
        <v>0</v>
      </c>
      <c r="AF49" s="26"/>
      <c r="AG49">
        <f t="shared" si="2"/>
        <v>1153.5287585595925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7.5490777139401271</v>
      </c>
      <c r="F50">
        <f>GT_Spot!Q50</f>
        <v>0</v>
      </c>
      <c r="G50">
        <f>PPCL_NG!Q50</f>
        <v>0.80333333333333101</v>
      </c>
      <c r="H50">
        <f>PPCL_Spot!Q50</f>
        <v>0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644.52208451850538</v>
      </c>
      <c r="P50" s="77">
        <v>34.150000000000006</v>
      </c>
      <c r="Q50" s="77">
        <v>22.187459935897436</v>
      </c>
      <c r="R50" s="80">
        <v>26.3</v>
      </c>
      <c r="S50" s="80">
        <v>0</v>
      </c>
      <c r="T50" s="78">
        <f>SUMPRODUCT(LTA!F50:AJ50,LTA!F$101:AJ$101,LTA!F$104:AJ$104)</f>
        <v>157.42000000000002</v>
      </c>
      <c r="U50" s="78">
        <f>SUMPRODUCT(LTA!F50:AJ50,LTA!F$102:AJ$102,LTA!F$104:AJ$104)</f>
        <v>57.79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177.23999999999998</v>
      </c>
      <c r="AB50" s="117">
        <f>-STOA!O50</f>
        <v>0</v>
      </c>
      <c r="AC50">
        <f t="shared" si="0"/>
        <v>10.322455846025727</v>
      </c>
      <c r="AD50">
        <f t="shared" si="1"/>
        <v>1152.6394996556503</v>
      </c>
      <c r="AE50">
        <f>'IDT-1'!C50</f>
        <v>0</v>
      </c>
      <c r="AF50" s="26"/>
      <c r="AG50">
        <f t="shared" si="2"/>
        <v>1152.6394996556503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7.5490777139401271</v>
      </c>
      <c r="F51">
        <f>GT_Spot!Q51</f>
        <v>0</v>
      </c>
      <c r="G51">
        <f>PPCL_NG!Q51</f>
        <v>6.3681592039800998</v>
      </c>
      <c r="H51">
        <f>PPCL_Spot!Q51</f>
        <v>0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657.5182059203006</v>
      </c>
      <c r="P51" s="77">
        <v>33.892026671450779</v>
      </c>
      <c r="Q51" s="77">
        <v>22.187459935897436</v>
      </c>
      <c r="R51" s="80">
        <v>26.3</v>
      </c>
      <c r="S51" s="80">
        <v>0</v>
      </c>
      <c r="T51" s="78">
        <f>SUMPRODUCT(LTA!F51:AJ51,LTA!F$101:AJ$101,LTA!F$104:AJ$104)</f>
        <v>159.06</v>
      </c>
      <c r="U51" s="78">
        <f>SUMPRODUCT(LTA!F51:AJ51,LTA!F$102:AJ$102,LTA!F$104:AJ$104)</f>
        <v>87.570000000000007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177.54</v>
      </c>
      <c r="AB51" s="117">
        <f>-STOA!O51</f>
        <v>0</v>
      </c>
      <c r="AC51">
        <f t="shared" si="0"/>
        <v>11.029001842397843</v>
      </c>
      <c r="AD51">
        <f t="shared" si="1"/>
        <v>1171.9559276031712</v>
      </c>
      <c r="AE51">
        <f>'IDT-1'!C51</f>
        <v>0</v>
      </c>
      <c r="AF51" s="26"/>
      <c r="AG51">
        <f t="shared" si="2"/>
        <v>1171.9559276031712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7.5490777139401271</v>
      </c>
      <c r="F52">
        <f>GT_Spot!Q52</f>
        <v>0</v>
      </c>
      <c r="G52">
        <f>PPCL_NG!Q52</f>
        <v>9.5522388059701502</v>
      </c>
      <c r="H52">
        <f>PPCL_Spot!Q52</f>
        <v>0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658.6029497490922</v>
      </c>
      <c r="P52" s="77">
        <v>33.892026671450779</v>
      </c>
      <c r="Q52" s="77">
        <v>22.187459935897436</v>
      </c>
      <c r="R52" s="80">
        <v>26.3</v>
      </c>
      <c r="S52" s="80">
        <v>0</v>
      </c>
      <c r="T52" s="78">
        <f>SUMPRODUCT(LTA!F52:AJ52,LTA!F$101:AJ$101,LTA!F$104:AJ$104)</f>
        <v>160.02999999999997</v>
      </c>
      <c r="U52" s="78">
        <f>SUMPRODUCT(LTA!F52:AJ52,LTA!F$102:AJ$102,LTA!F$104:AJ$104)</f>
        <v>91.42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177.54</v>
      </c>
      <c r="AB52" s="117">
        <f>-STOA!O52</f>
        <v>0</v>
      </c>
      <c r="AC52">
        <f t="shared" si="0"/>
        <v>11.064592850977746</v>
      </c>
      <c r="AD52">
        <f t="shared" si="1"/>
        <v>1186.0091600253729</v>
      </c>
      <c r="AE52">
        <f>'IDT-1'!C52</f>
        <v>0</v>
      </c>
      <c r="AF52" s="26"/>
      <c r="AG52">
        <f t="shared" si="2"/>
        <v>1186.0091600253729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7.5490777139401271</v>
      </c>
      <c r="F53">
        <f>GT_Spot!Q53</f>
        <v>0</v>
      </c>
      <c r="G53">
        <f>PPCL_NG!Q53</f>
        <v>12.736318407960201</v>
      </c>
      <c r="H53">
        <f>PPCL_Spot!Q53</f>
        <v>0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659.67747549293949</v>
      </c>
      <c r="P53" s="77">
        <v>33.892026671450779</v>
      </c>
      <c r="Q53" s="77">
        <v>22.187459935897436</v>
      </c>
      <c r="R53" s="80">
        <v>26.3</v>
      </c>
      <c r="S53" s="80">
        <v>0</v>
      </c>
      <c r="T53" s="78">
        <f>SUMPRODUCT(LTA!F53:AJ53,LTA!F$101:AJ$101,LTA!F$104:AJ$104)</f>
        <v>160.13999999999999</v>
      </c>
      <c r="U53" s="78">
        <f>SUMPRODUCT(LTA!F53:AJ53,LTA!F$102:AJ$102,LTA!F$104:AJ$104)</f>
        <v>91.35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179.04</v>
      </c>
      <c r="AB53" s="117">
        <f>-STOA!O53</f>
        <v>0</v>
      </c>
      <c r="AC53">
        <f t="shared" si="0"/>
        <v>10.849276752355255</v>
      </c>
      <c r="AD53">
        <f t="shared" si="1"/>
        <v>1222.0230814698327</v>
      </c>
      <c r="AE53">
        <f>'IDT-1'!C53</f>
        <v>0</v>
      </c>
      <c r="AF53" s="26"/>
      <c r="AG53">
        <f t="shared" si="2"/>
        <v>1222.0230814698327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7.5490777139401271</v>
      </c>
      <c r="F54">
        <f>GT_Spot!Q54</f>
        <v>0</v>
      </c>
      <c r="G54">
        <f>PPCL_NG!Q54</f>
        <v>17.81838014725934</v>
      </c>
      <c r="H54">
        <f>PPCL_Spot!Q54</f>
        <v>0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659.67650053240857</v>
      </c>
      <c r="P54" s="77">
        <v>33.892026671450779</v>
      </c>
      <c r="Q54" s="77">
        <v>22.187459935897436</v>
      </c>
      <c r="R54" s="80">
        <v>26.3</v>
      </c>
      <c r="S54" s="80">
        <v>0</v>
      </c>
      <c r="T54" s="78">
        <f>SUMPRODUCT(LTA!F54:AJ54,LTA!F$101:AJ$101,LTA!F$104:AJ$104)</f>
        <v>160.06</v>
      </c>
      <c r="U54" s="78">
        <f>SUMPRODUCT(LTA!F54:AJ54,LTA!F$102:AJ$102,LTA!F$104:AJ$104)</f>
        <v>91.19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179.04</v>
      </c>
      <c r="AB54" s="117">
        <f>-STOA!O54</f>
        <v>0</v>
      </c>
      <c r="AC54">
        <f t="shared" si="0"/>
        <v>11.175978396718666</v>
      </c>
      <c r="AD54">
        <f t="shared" si="1"/>
        <v>1194.5374666042376</v>
      </c>
      <c r="AE54">
        <f>'IDT-1'!C54</f>
        <v>0</v>
      </c>
      <c r="AF54" s="26"/>
      <c r="AG54">
        <f t="shared" si="2"/>
        <v>1194.5374666042376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7.7737526459026309</v>
      </c>
      <c r="F55">
        <f>GT_Spot!Q55</f>
        <v>0</v>
      </c>
      <c r="G55">
        <f>PPCL_NG!Q55</f>
        <v>19.28</v>
      </c>
      <c r="H55">
        <f>PPCL_Spot!Q55</f>
        <v>4.4996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659.67604008103933</v>
      </c>
      <c r="P55" s="77">
        <v>33.892799900859217</v>
      </c>
      <c r="Q55" s="77">
        <v>22.187459935897436</v>
      </c>
      <c r="R55" s="80">
        <v>26.3</v>
      </c>
      <c r="S55" s="80">
        <v>0</v>
      </c>
      <c r="T55" s="78">
        <f>SUMPRODUCT(LTA!F55:AJ55,LTA!F$101:AJ$101,LTA!F$104:AJ$104)</f>
        <v>159.94999999999999</v>
      </c>
      <c r="U55" s="78">
        <f>SUMPRODUCT(LTA!F55:AJ55,LTA!F$102:AJ$102,LTA!F$104:AJ$104)</f>
        <v>91.05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179.04</v>
      </c>
      <c r="AB55" s="117">
        <f>-STOA!O55</f>
        <v>0</v>
      </c>
      <c r="AC55">
        <f t="shared" si="0"/>
        <v>11.388023318670314</v>
      </c>
      <c r="AD55">
        <f t="shared" si="1"/>
        <v>1182.2616292450282</v>
      </c>
      <c r="AE55">
        <f>'IDT-1'!C55</f>
        <v>0</v>
      </c>
      <c r="AF55" s="26"/>
      <c r="AG55">
        <f t="shared" si="2"/>
        <v>1182.2616292450282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7.5455826240093922</v>
      </c>
      <c r="F56">
        <f>GT_Spot!Q56</f>
        <v>0</v>
      </c>
      <c r="G56">
        <f>PPCL_NG!Q56</f>
        <v>19.28</v>
      </c>
      <c r="H56">
        <f>PPCL_Spot!Q56</f>
        <v>4.4996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659.67680396473975</v>
      </c>
      <c r="P56" s="77">
        <v>33.892799900859217</v>
      </c>
      <c r="Q56" s="77">
        <v>22.187459935897436</v>
      </c>
      <c r="R56" s="80">
        <v>26.3</v>
      </c>
      <c r="S56" s="80">
        <v>0</v>
      </c>
      <c r="T56" s="78">
        <f>SUMPRODUCT(LTA!F56:AJ56,LTA!F$101:AJ$101,LTA!F$104:AJ$104)</f>
        <v>159.39999999999998</v>
      </c>
      <c r="U56" s="78">
        <f>SUMPRODUCT(LTA!F56:AJ56,LTA!F$102:AJ$102,LTA!F$104:AJ$104)</f>
        <v>90.97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179.04</v>
      </c>
      <c r="AB56" s="117">
        <f>-STOA!O56</f>
        <v>0</v>
      </c>
      <c r="AC56">
        <f t="shared" si="0"/>
        <v>11.291696869432263</v>
      </c>
      <c r="AD56">
        <f t="shared" si="1"/>
        <v>1191.5005495560733</v>
      </c>
      <c r="AE56">
        <f>'IDT-1'!C56</f>
        <v>0</v>
      </c>
      <c r="AF56" s="26"/>
      <c r="AG56">
        <f t="shared" si="2"/>
        <v>1191.5005495560733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7.5455826240093922</v>
      </c>
      <c r="F57">
        <f>GT_Spot!Q57</f>
        <v>0</v>
      </c>
      <c r="G57">
        <f>PPCL_NG!Q57</f>
        <v>19.28</v>
      </c>
      <c r="H57">
        <f>PPCL_Spot!Q57</f>
        <v>4.4996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644.33858387400471</v>
      </c>
      <c r="P57" s="77">
        <v>33.892799900859217</v>
      </c>
      <c r="Q57" s="77">
        <v>22.187459935897436</v>
      </c>
      <c r="R57" s="80">
        <v>26.3</v>
      </c>
      <c r="S57" s="80">
        <v>0</v>
      </c>
      <c r="T57" s="78">
        <f>SUMPRODUCT(LTA!F57:AJ57,LTA!F$101:AJ$101,LTA!F$104:AJ$104)</f>
        <v>158.38999999999999</v>
      </c>
      <c r="U57" s="78">
        <f>SUMPRODUCT(LTA!F57:AJ57,LTA!F$102:AJ$102,LTA!F$104:AJ$104)</f>
        <v>90.86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177.54</v>
      </c>
      <c r="AB57" s="117">
        <f>-STOA!O57</f>
        <v>0</v>
      </c>
      <c r="AC57">
        <f t="shared" si="0"/>
        <v>10.778539431745983</v>
      </c>
      <c r="AD57">
        <f t="shared" si="1"/>
        <v>1214.0554869030248</v>
      </c>
      <c r="AE57">
        <f>'IDT-1'!C57</f>
        <v>0</v>
      </c>
      <c r="AF57" s="26"/>
      <c r="AG57">
        <f t="shared" si="2"/>
        <v>1214.0554869030248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7.5455826240093922</v>
      </c>
      <c r="F58">
        <f>GT_Spot!Q58</f>
        <v>0</v>
      </c>
      <c r="G58">
        <f>PPCL_NG!Q58</f>
        <v>19.28</v>
      </c>
      <c r="H58">
        <f>PPCL_Spot!Q58</f>
        <v>4.4996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643.18824411338574</v>
      </c>
      <c r="P58" s="77">
        <v>33.892026671450779</v>
      </c>
      <c r="Q58" s="77">
        <v>22.187459935897436</v>
      </c>
      <c r="R58" s="80">
        <v>26.3</v>
      </c>
      <c r="S58" s="80">
        <v>0</v>
      </c>
      <c r="T58" s="78">
        <f>SUMPRODUCT(LTA!F58:AJ58,LTA!F$101:AJ$101,LTA!F$104:AJ$104)</f>
        <v>156.13999999999999</v>
      </c>
      <c r="U58" s="78">
        <f>SUMPRODUCT(LTA!F58:AJ58,LTA!F$102:AJ$102,LTA!F$104:AJ$104)</f>
        <v>90.789999999999992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177.54</v>
      </c>
      <c r="AB58" s="117">
        <f>-STOA!O58</f>
        <v>0</v>
      </c>
      <c r="AC58">
        <f t="shared" si="0"/>
        <v>10.747993637433741</v>
      </c>
      <c r="AD58">
        <f t="shared" si="1"/>
        <v>1210.6149197073096</v>
      </c>
      <c r="AE58">
        <f>'IDT-1'!C58</f>
        <v>0</v>
      </c>
      <c r="AF58" s="26"/>
      <c r="AG58">
        <f t="shared" si="2"/>
        <v>1210.6149197073096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7.5455826240093922</v>
      </c>
      <c r="F59">
        <f>GT_Spot!Q59</f>
        <v>0</v>
      </c>
      <c r="G59">
        <f>PPCL_NG!Q59</f>
        <v>19.28</v>
      </c>
      <c r="H59">
        <f>PPCL_Spot!Q59</f>
        <v>5.5388813096862206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704.0214899548223</v>
      </c>
      <c r="P59" s="77">
        <v>33.892026671450779</v>
      </c>
      <c r="Q59" s="77">
        <v>22.187459935897436</v>
      </c>
      <c r="R59" s="80">
        <v>26.3</v>
      </c>
      <c r="S59" s="80">
        <v>0</v>
      </c>
      <c r="T59" s="78">
        <f>SUMPRODUCT(LTA!F59:AJ59,LTA!F$101:AJ$101,LTA!F$104:AJ$104)</f>
        <v>142.72</v>
      </c>
      <c r="U59" s="78">
        <f>SUMPRODUCT(LTA!F59:AJ59,LTA!F$102:AJ$102,LTA!F$104:AJ$104)</f>
        <v>90.61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177.54</v>
      </c>
      <c r="AB59" s="117">
        <f>-STOA!O59</f>
        <v>0</v>
      </c>
      <c r="AC59">
        <f t="shared" si="0"/>
        <v>11.172791876363622</v>
      </c>
      <c r="AD59">
        <f t="shared" si="1"/>
        <v>1258.4626486195025</v>
      </c>
      <c r="AE59">
        <f>'IDT-1'!C59</f>
        <v>0</v>
      </c>
      <c r="AF59" s="26"/>
      <c r="AG59">
        <f t="shared" si="2"/>
        <v>1258.4626486195025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7.3275022013501614</v>
      </c>
      <c r="F60">
        <f>GT_Spot!Q60</f>
        <v>0</v>
      </c>
      <c r="G60">
        <f>PPCL_NG!Q60</f>
        <v>19.28</v>
      </c>
      <c r="H60">
        <f>PPCL_Spot!Q60</f>
        <v>5.5388813096862206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697.03282106794427</v>
      </c>
      <c r="P60" s="77">
        <v>33.892026671450779</v>
      </c>
      <c r="Q60" s="77">
        <v>22.187459935897436</v>
      </c>
      <c r="R60" s="80">
        <v>26.3</v>
      </c>
      <c r="S60" s="80">
        <v>0</v>
      </c>
      <c r="T60" s="78">
        <f>SUMPRODUCT(LTA!F60:AJ60,LTA!F$101:AJ$101,LTA!F$104:AJ$104)</f>
        <v>140.63999999999999</v>
      </c>
      <c r="U60" s="78">
        <f>SUMPRODUCT(LTA!F60:AJ60,LTA!F$102:AJ$102,LTA!F$104:AJ$104)</f>
        <v>90.429999999999993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176.64</v>
      </c>
      <c r="AB60" s="117">
        <f>-STOA!O60</f>
        <v>0</v>
      </c>
      <c r="AC60">
        <f t="shared" si="0"/>
        <v>11.209428482439694</v>
      </c>
      <c r="AD60">
        <f t="shared" si="1"/>
        <v>1262.5892627038891</v>
      </c>
      <c r="AE60">
        <f>'IDT-1'!C60</f>
        <v>0</v>
      </c>
      <c r="AF60" s="26"/>
      <c r="AG60">
        <f t="shared" si="2"/>
        <v>1262.5892627038891</v>
      </c>
      <c r="AI60" s="75">
        <f>PXIL!I60</f>
        <v>0</v>
      </c>
      <c r="AJ60" s="75">
        <f>PXIL!O60</f>
        <v>0</v>
      </c>
      <c r="AK60" s="75">
        <f>RTM_IEX!I60</f>
        <v>14.53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7.5490777139401271</v>
      </c>
      <c r="F61">
        <f>GT_Spot!Q61</f>
        <v>0</v>
      </c>
      <c r="G61">
        <f>PPCL_NG!Q61</f>
        <v>19.28</v>
      </c>
      <c r="H61">
        <f>PPCL_Spot!Q61</f>
        <v>5.3517263633430137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690.0445063342778</v>
      </c>
      <c r="P61" s="77">
        <v>68.446608027750244</v>
      </c>
      <c r="Q61" s="77">
        <v>22.187459935897436</v>
      </c>
      <c r="R61" s="80">
        <v>26.3</v>
      </c>
      <c r="S61" s="80">
        <v>0</v>
      </c>
      <c r="T61" s="78">
        <f>SUMPRODUCT(LTA!F61:AJ61,LTA!F$101:AJ$101,LTA!F$104:AJ$104)</f>
        <v>138.44</v>
      </c>
      <c r="U61" s="78">
        <f>SUMPRODUCT(LTA!F61:AJ61,LTA!F$102:AJ$102,LTA!F$104:AJ$104)</f>
        <v>89.99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176.04</v>
      </c>
      <c r="AB61" s="117">
        <f>-STOA!O61</f>
        <v>0</v>
      </c>
      <c r="AC61">
        <f t="shared" si="0"/>
        <v>11.466394529701835</v>
      </c>
      <c r="AD61">
        <f t="shared" si="1"/>
        <v>1291.5329838455066</v>
      </c>
      <c r="AE61">
        <f>'IDT-1'!C61</f>
        <v>0</v>
      </c>
      <c r="AF61" s="26"/>
      <c r="AG61">
        <f t="shared" si="2"/>
        <v>1291.5329838455066</v>
      </c>
      <c r="AI61" s="75">
        <f>PXIL!I61</f>
        <v>0</v>
      </c>
      <c r="AJ61" s="75">
        <f>PXIL!O61</f>
        <v>0</v>
      </c>
      <c r="AK61" s="75">
        <f>RTM_IEX!I61</f>
        <v>19.37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7.5490777139401271</v>
      </c>
      <c r="F62">
        <f>GT_Spot!Q62</f>
        <v>0</v>
      </c>
      <c r="G62">
        <f>PPCL_NG!Q62</f>
        <v>19.28</v>
      </c>
      <c r="H62">
        <f>PPCL_Spot!Q62</f>
        <v>5.1580895964457607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683.05639635827777</v>
      </c>
      <c r="P62" s="77">
        <v>68.446608027750244</v>
      </c>
      <c r="Q62" s="77">
        <v>22.187459935897436</v>
      </c>
      <c r="R62" s="80">
        <v>26.3</v>
      </c>
      <c r="S62" s="80">
        <v>0</v>
      </c>
      <c r="T62" s="78">
        <f>SUMPRODUCT(LTA!F62:AJ62,LTA!F$101:AJ$101,LTA!F$104:AJ$104)</f>
        <v>136.56</v>
      </c>
      <c r="U62" s="78">
        <f>SUMPRODUCT(LTA!F62:AJ62,LTA!F$102:AJ$102,LTA!F$104:AJ$104)</f>
        <v>92.539999999999992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176.04</v>
      </c>
      <c r="AB62" s="117">
        <f>-STOA!O62</f>
        <v>0</v>
      </c>
      <c r="AC62">
        <f t="shared" si="0"/>
        <v>11.536867158364339</v>
      </c>
      <c r="AD62">
        <f t="shared" si="1"/>
        <v>1299.4707644739469</v>
      </c>
      <c r="AE62">
        <f>'IDT-1'!C62</f>
        <v>0</v>
      </c>
      <c r="AF62" s="26"/>
      <c r="AG62">
        <f t="shared" si="2"/>
        <v>1299.4707644739469</v>
      </c>
      <c r="AI62" s="75">
        <f>PXIL!I62</f>
        <v>0</v>
      </c>
      <c r="AJ62" s="75">
        <f>PXIL!O62</f>
        <v>0</v>
      </c>
      <c r="AK62" s="75">
        <f>RTM_IEX!I62</f>
        <v>33.89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7.5490777139401271</v>
      </c>
      <c r="F63">
        <f>GT_Spot!Q63</f>
        <v>0</v>
      </c>
      <c r="G63">
        <f>PPCL_NG!Q63</f>
        <v>19.28</v>
      </c>
      <c r="H63">
        <f>PPCL_Spot!Q63</f>
        <v>5.1580895964457607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676.06828638227785</v>
      </c>
      <c r="P63" s="77">
        <v>68.446608027750244</v>
      </c>
      <c r="Q63" s="77">
        <v>22.187459935897436</v>
      </c>
      <c r="R63" s="80">
        <v>26.3</v>
      </c>
      <c r="S63" s="80">
        <v>0</v>
      </c>
      <c r="T63" s="78">
        <f>SUMPRODUCT(LTA!F63:AJ63,LTA!F$101:AJ$101,LTA!F$104:AJ$104)</f>
        <v>133.12</v>
      </c>
      <c r="U63" s="78">
        <f>SUMPRODUCT(LTA!F63:AJ63,LTA!F$102:AJ$102,LTA!F$104:AJ$104)</f>
        <v>92.33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176.1</v>
      </c>
      <c r="AB63" s="117">
        <f>-STOA!O63</f>
        <v>0</v>
      </c>
      <c r="AC63">
        <f t="shared" si="0"/>
        <v>11.86987579057554</v>
      </c>
      <c r="AD63">
        <f t="shared" si="1"/>
        <v>1336.9796458657356</v>
      </c>
      <c r="AE63">
        <f>'IDT-1'!C63</f>
        <v>0</v>
      </c>
      <c r="AF63" s="26"/>
      <c r="AG63">
        <f t="shared" si="2"/>
        <v>1336.9796458657356</v>
      </c>
      <c r="AI63" s="75">
        <f>PXIL!I63</f>
        <v>0</v>
      </c>
      <c r="AJ63" s="75">
        <f>PXIL!O63</f>
        <v>0</v>
      </c>
      <c r="AK63" s="75">
        <f>RTM_IEX!I63</f>
        <v>82.31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7.5490777139401271</v>
      </c>
      <c r="F64">
        <f>GT_Spot!Q64</f>
        <v>0</v>
      </c>
      <c r="G64">
        <f>PPCL_NG!Q64</f>
        <v>19.28</v>
      </c>
      <c r="H64">
        <f>PPCL_Spot!Q64</f>
        <v>5.1580895964457607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676.06828638227785</v>
      </c>
      <c r="P64" s="77">
        <v>68.446608027750244</v>
      </c>
      <c r="Q64" s="77">
        <v>22.187459935897436</v>
      </c>
      <c r="R64" s="80">
        <v>26.3</v>
      </c>
      <c r="S64" s="80">
        <v>0</v>
      </c>
      <c r="T64" s="78">
        <f>SUMPRODUCT(LTA!F64:AJ64,LTA!F$101:AJ$101,LTA!F$104:AJ$104)</f>
        <v>133.19999999999999</v>
      </c>
      <c r="U64" s="78">
        <f>SUMPRODUCT(LTA!F64:AJ64,LTA!F$102:AJ$102,LTA!F$104:AJ$104)</f>
        <v>92.19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175.5</v>
      </c>
      <c r="AB64" s="117">
        <f>-STOA!O64</f>
        <v>0</v>
      </c>
      <c r="AC64">
        <f t="shared" si="0"/>
        <v>11.497635790575542</v>
      </c>
      <c r="AD64">
        <f t="shared" si="1"/>
        <v>1295.051885865736</v>
      </c>
      <c r="AE64">
        <f>'IDT-1'!C64</f>
        <v>0</v>
      </c>
      <c r="AF64" s="26"/>
      <c r="AG64">
        <f t="shared" si="2"/>
        <v>1295.051885865736</v>
      </c>
      <c r="AI64" s="75">
        <f>PXIL!I64</f>
        <v>0</v>
      </c>
      <c r="AJ64" s="75">
        <f>PXIL!O64</f>
        <v>0</v>
      </c>
      <c r="AK64" s="75">
        <f>RTM_IEX!I64</f>
        <v>40.67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7.5490777139401271</v>
      </c>
      <c r="F65">
        <f>GT_Spot!Q65</f>
        <v>0</v>
      </c>
      <c r="G65">
        <f>PPCL_NG!Q65</f>
        <v>19.28</v>
      </c>
      <c r="H65">
        <f>PPCL_Spot!Q65</f>
        <v>5.1580895964457607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678.26015703027781</v>
      </c>
      <c r="P65" s="77">
        <v>68.446608027750244</v>
      </c>
      <c r="Q65" s="77">
        <v>22.187459935897436</v>
      </c>
      <c r="R65" s="80">
        <v>26.3</v>
      </c>
      <c r="S65" s="80">
        <v>0</v>
      </c>
      <c r="T65" s="78">
        <f>SUMPRODUCT(LTA!F65:AJ65,LTA!F$101:AJ$101,LTA!F$104:AJ$104)</f>
        <v>132.65</v>
      </c>
      <c r="U65" s="78">
        <f>SUMPRODUCT(LTA!F65:AJ65,LTA!F$102:AJ$102,LTA!F$104:AJ$104)</f>
        <v>92.11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174.9</v>
      </c>
      <c r="AB65" s="117">
        <f>-STOA!O65</f>
        <v>0</v>
      </c>
      <c r="AC65">
        <f t="shared" si="0"/>
        <v>11.386860252277941</v>
      </c>
      <c r="AD65">
        <f t="shared" si="1"/>
        <v>1282.5745320520332</v>
      </c>
      <c r="AE65">
        <f>'IDT-1'!C65</f>
        <v>0</v>
      </c>
      <c r="AF65" s="26"/>
      <c r="AG65">
        <f t="shared" si="2"/>
        <v>1282.5745320520332</v>
      </c>
      <c r="AI65" s="75">
        <f>PXIL!I65</f>
        <v>0</v>
      </c>
      <c r="AJ65" s="75">
        <f>PXIL!O65</f>
        <v>0</v>
      </c>
      <c r="AK65" s="75">
        <f>RTM_IEX!I65</f>
        <v>27.12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7.5490777139401271</v>
      </c>
      <c r="F66">
        <f>GT_Spot!Q66</f>
        <v>0</v>
      </c>
      <c r="G66">
        <f>PPCL_NG!Q66</f>
        <v>19.28</v>
      </c>
      <c r="H66">
        <f>PPCL_Spot!Q66</f>
        <v>5.1580895964457607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678.26015703027781</v>
      </c>
      <c r="P66" s="77">
        <v>68.446608027750244</v>
      </c>
      <c r="Q66" s="77">
        <v>22.187459935897436</v>
      </c>
      <c r="R66" s="80">
        <v>26.3</v>
      </c>
      <c r="S66" s="80">
        <v>0</v>
      </c>
      <c r="T66" s="78">
        <f>SUMPRODUCT(LTA!F66:AJ66,LTA!F$101:AJ$101,LTA!F$104:AJ$104)</f>
        <v>123.03</v>
      </c>
      <c r="U66" s="78">
        <f>SUMPRODUCT(LTA!F66:AJ66,LTA!F$102:AJ$102,LTA!F$104:AJ$104)</f>
        <v>92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174</v>
      </c>
      <c r="AB66" s="117">
        <f>-STOA!O66</f>
        <v>0</v>
      </c>
      <c r="AC66">
        <f t="shared" si="0"/>
        <v>11.480756252277939</v>
      </c>
      <c r="AD66">
        <f t="shared" si="1"/>
        <v>1293.1506360520334</v>
      </c>
      <c r="AE66">
        <f>'IDT-1'!C66</f>
        <v>0</v>
      </c>
      <c r="AF66" s="26"/>
      <c r="AG66">
        <f t="shared" si="2"/>
        <v>1293.1506360520334</v>
      </c>
      <c r="AI66" s="75">
        <f>PXIL!I66</f>
        <v>0</v>
      </c>
      <c r="AJ66" s="75">
        <f>PXIL!O66</f>
        <v>0</v>
      </c>
      <c r="AK66" s="75">
        <f>RTM_IEX!I66</f>
        <v>48.42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7.5490777139401271</v>
      </c>
      <c r="F67">
        <f>GT_Spot!Q67</f>
        <v>0</v>
      </c>
      <c r="G67">
        <f>PPCL_NG!Q67</f>
        <v>19.28</v>
      </c>
      <c r="H67">
        <f>PPCL_Spot!Q67</f>
        <v>4.6582747130692335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678.26027318389356</v>
      </c>
      <c r="P67" s="77">
        <v>68.447388002747473</v>
      </c>
      <c r="Q67" s="77">
        <v>22.187459935897436</v>
      </c>
      <c r="R67" s="80">
        <v>26.3</v>
      </c>
      <c r="S67" s="80">
        <v>0</v>
      </c>
      <c r="T67" s="78">
        <f>SUMPRODUCT(LTA!F67:AJ67,LTA!F$101:AJ$101,LTA!F$104:AJ$104)</f>
        <v>108.73</v>
      </c>
      <c r="U67" s="78">
        <f>SUMPRODUCT(LTA!F67:AJ67,LTA!F$102:AJ$102,LTA!F$104:AJ$104)</f>
        <v>91.83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172.5</v>
      </c>
      <c r="AB67" s="117">
        <f>-STOA!O67</f>
        <v>0</v>
      </c>
      <c r="AC67">
        <f t="shared" si="0"/>
        <v>11.421013767236021</v>
      </c>
      <c r="AD67">
        <f t="shared" si="1"/>
        <v>1286.4214597823118</v>
      </c>
      <c r="AE67">
        <f>'IDT-1'!C67</f>
        <v>0</v>
      </c>
      <c r="AF67" s="26"/>
      <c r="AG67">
        <f t="shared" si="2"/>
        <v>1286.4214597823118</v>
      </c>
      <c r="AI67" s="75">
        <f>PXIL!I67</f>
        <v>0</v>
      </c>
      <c r="AJ67" s="75">
        <f>PXIL!O67</f>
        <v>0</v>
      </c>
      <c r="AK67" s="75">
        <f>RTM_IEX!I67</f>
        <v>58.1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7.5490777139401271</v>
      </c>
      <c r="F68">
        <f>GT_Spot!Q68</f>
        <v>0</v>
      </c>
      <c r="G68">
        <f>PPCL_NG!Q68</f>
        <v>19.28</v>
      </c>
      <c r="H68">
        <f>PPCL_Spot!Q68</f>
        <v>5.1580895964457607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678.26027318389356</v>
      </c>
      <c r="P68" s="77">
        <v>68.447388002747473</v>
      </c>
      <c r="Q68" s="77">
        <v>22.187459935897436</v>
      </c>
      <c r="R68" s="80">
        <v>26.3</v>
      </c>
      <c r="S68" s="80">
        <v>0</v>
      </c>
      <c r="T68" s="78">
        <f>SUMPRODUCT(LTA!F68:AJ68,LTA!F$101:AJ$101,LTA!F$104:AJ$104)</f>
        <v>98.7</v>
      </c>
      <c r="U68" s="78">
        <f>SUMPRODUCT(LTA!F68:AJ68,LTA!F$102:AJ$102,LTA!F$104:AJ$104)</f>
        <v>91.679999999999993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169.8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11.056428138209734</v>
      </c>
      <c r="AD68">
        <f t="shared" ref="AD68:AD98" si="4">SUM(B68:AB68,AI68:AR68)-AC68</f>
        <v>1245.3558602947146</v>
      </c>
      <c r="AE68">
        <f>'IDT-1'!C68</f>
        <v>0</v>
      </c>
      <c r="AF68" s="26"/>
      <c r="AG68">
        <f t="shared" ref="AG68:AG98" si="5">SUM(AD68:AF68)</f>
        <v>1245.3558602947146</v>
      </c>
      <c r="AI68" s="75">
        <f>PXIL!I68</f>
        <v>0</v>
      </c>
      <c r="AJ68" s="75">
        <f>PXIL!O68</f>
        <v>0</v>
      </c>
      <c r="AK68" s="75">
        <f>RTM_IEX!I68</f>
        <v>29.05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7.5490777139401271</v>
      </c>
      <c r="F69">
        <f>GT_Spot!Q69</f>
        <v>0</v>
      </c>
      <c r="G69">
        <f>PPCL_NG!Q69</f>
        <v>19.28</v>
      </c>
      <c r="H69">
        <f>PPCL_Spot!Q69</f>
        <v>5.1580895964457607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678.26027318389356</v>
      </c>
      <c r="P69" s="77">
        <v>68.447388002747473</v>
      </c>
      <c r="Q69" s="77">
        <v>22.187459935897436</v>
      </c>
      <c r="R69" s="80">
        <v>26.3</v>
      </c>
      <c r="S69" s="80">
        <v>0</v>
      </c>
      <c r="T69" s="78">
        <f>SUMPRODUCT(LTA!F69:AJ69,LTA!F$101:AJ$101,LTA!F$104:AJ$104)</f>
        <v>87.66</v>
      </c>
      <c r="U69" s="78">
        <f>SUMPRODUCT(LTA!F69:AJ69,LTA!F$102:AJ$102,LTA!F$104:AJ$104)</f>
        <v>91.59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167.4</v>
      </c>
      <c r="AB69" s="117">
        <f>-STOA!O69</f>
        <v>0</v>
      </c>
      <c r="AC69">
        <f t="shared" si="3"/>
        <v>11.022636138209734</v>
      </c>
      <c r="AD69">
        <f t="shared" si="4"/>
        <v>1241.5496522947146</v>
      </c>
      <c r="AE69">
        <f>'IDT-1'!C69</f>
        <v>0</v>
      </c>
      <c r="AF69" s="26"/>
      <c r="AG69">
        <f t="shared" si="5"/>
        <v>1241.5496522947146</v>
      </c>
      <c r="AI69" s="75">
        <f>PXIL!I69</f>
        <v>0</v>
      </c>
      <c r="AJ69" s="75">
        <f>PXIL!O69</f>
        <v>0</v>
      </c>
      <c r="AK69" s="75">
        <f>RTM_IEX!I69</f>
        <v>38.74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7.5490777139401271</v>
      </c>
      <c r="F70">
        <f>GT_Spot!Q70</f>
        <v>0</v>
      </c>
      <c r="G70">
        <f>PPCL_NG!Q70</f>
        <v>19.28</v>
      </c>
      <c r="H70">
        <f>PPCL_Spot!Q70</f>
        <v>5.1580895964457607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678.26027318389356</v>
      </c>
      <c r="P70" s="77">
        <v>68.447388002747473</v>
      </c>
      <c r="Q70" s="77">
        <v>22.187459935897436</v>
      </c>
      <c r="R70" s="80">
        <v>26.3</v>
      </c>
      <c r="S70" s="80">
        <v>0</v>
      </c>
      <c r="T70" s="78">
        <f>SUMPRODUCT(LTA!F70:AJ70,LTA!F$101:AJ$101,LTA!F$104:AJ$104)</f>
        <v>77.56</v>
      </c>
      <c r="U70" s="78">
        <f>SUMPRODUCT(LTA!F70:AJ70,LTA!F$102:AJ$102,LTA!F$104:AJ$104)</f>
        <v>91.42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165.6</v>
      </c>
      <c r="AB70" s="117">
        <f>-STOA!O70</f>
        <v>0</v>
      </c>
      <c r="AC70">
        <f t="shared" si="3"/>
        <v>10.959012138209735</v>
      </c>
      <c r="AD70">
        <f t="shared" si="4"/>
        <v>1234.3832762947145</v>
      </c>
      <c r="AE70">
        <f>'IDT-1'!C70</f>
        <v>0</v>
      </c>
      <c r="AF70" s="26"/>
      <c r="AG70">
        <f t="shared" si="5"/>
        <v>1234.3832762947145</v>
      </c>
      <c r="AI70" s="75">
        <f>PXIL!I70</f>
        <v>0</v>
      </c>
      <c r="AJ70" s="75">
        <f>PXIL!O70</f>
        <v>0</v>
      </c>
      <c r="AK70" s="75">
        <f>RTM_IEX!I70</f>
        <v>43.58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7.5490777139401271</v>
      </c>
      <c r="F71">
        <f>GT_Spot!Q71</f>
        <v>0</v>
      </c>
      <c r="G71">
        <f>PPCL_NG!Q71</f>
        <v>19.28</v>
      </c>
      <c r="H71">
        <f>PPCL_Spot!Q71</f>
        <v>5.1580895964457607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678.26027318389356</v>
      </c>
      <c r="P71" s="77">
        <v>68.447388002747473</v>
      </c>
      <c r="Q71" s="77">
        <v>22.187459935897436</v>
      </c>
      <c r="R71" s="80">
        <v>26.3</v>
      </c>
      <c r="S71" s="80">
        <v>0</v>
      </c>
      <c r="T71" s="78">
        <f>SUMPRODUCT(LTA!F71:AJ71,LTA!F$101:AJ$101,LTA!F$104:AJ$104)</f>
        <v>67.539999999999992</v>
      </c>
      <c r="U71" s="78">
        <f>SUMPRODUCT(LTA!F71:AJ71,LTA!F$102:AJ$102,LTA!F$104:AJ$104)</f>
        <v>91.25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211.92000000000002</v>
      </c>
      <c r="AB71" s="117">
        <f>-STOA!O71</f>
        <v>0</v>
      </c>
      <c r="AC71">
        <f t="shared" si="3"/>
        <v>11.159795963875597</v>
      </c>
      <c r="AD71">
        <f t="shared" si="4"/>
        <v>1196.7324924690488</v>
      </c>
      <c r="AE71">
        <f>'IDT-1'!C71</f>
        <v>0</v>
      </c>
      <c r="AF71" s="26"/>
      <c r="AG71">
        <f t="shared" si="5"/>
        <v>1196.7324924690488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7.5490777139401271</v>
      </c>
      <c r="F72">
        <f>GT_Spot!Q72</f>
        <v>0</v>
      </c>
      <c r="G72">
        <f>PPCL_NG!Q72</f>
        <v>19.28</v>
      </c>
      <c r="H72">
        <f>PPCL_Spot!Q72</f>
        <v>5.1580895964457607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678.26027318389356</v>
      </c>
      <c r="P72" s="77">
        <v>68.447388002747473</v>
      </c>
      <c r="Q72" s="77">
        <v>22.187459935897436</v>
      </c>
      <c r="R72" s="80">
        <v>26.3</v>
      </c>
      <c r="S72" s="80">
        <v>0</v>
      </c>
      <c r="T72" s="78">
        <f>SUMPRODUCT(LTA!F72:AJ72,LTA!F$101:AJ$101,LTA!F$104:AJ$104)</f>
        <v>56.33</v>
      </c>
      <c r="U72" s="78">
        <f>SUMPRODUCT(LTA!F72:AJ72,LTA!F$102:AJ$102,LTA!F$104:AJ$104)</f>
        <v>91.09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211.02</v>
      </c>
      <c r="AB72" s="117">
        <f>-STOA!O72</f>
        <v>0</v>
      </c>
      <c r="AC72">
        <f t="shared" si="3"/>
        <v>10.785476138209736</v>
      </c>
      <c r="AD72">
        <f t="shared" si="4"/>
        <v>1214.8368122947147</v>
      </c>
      <c r="AE72">
        <f>'IDT-1'!C72</f>
        <v>0</v>
      </c>
      <c r="AF72" s="26"/>
      <c r="AG72">
        <f t="shared" si="5"/>
        <v>1214.8368122947147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7.5490777139401271</v>
      </c>
      <c r="F73">
        <f>GT_Spot!Q73</f>
        <v>0</v>
      </c>
      <c r="G73">
        <f>PPCL_NG!Q73</f>
        <v>19.28</v>
      </c>
      <c r="H73">
        <f>PPCL_Spot!Q73</f>
        <v>4.8299999999999992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679.87233498389355</v>
      </c>
      <c r="P73" s="77">
        <v>68.447388002747473</v>
      </c>
      <c r="Q73" s="77">
        <v>22.187459935897436</v>
      </c>
      <c r="R73" s="80">
        <v>26.3</v>
      </c>
      <c r="S73" s="80">
        <v>0</v>
      </c>
      <c r="T73" s="78">
        <f>SUMPRODUCT(LTA!F73:AJ73,LTA!F$101:AJ$101,LTA!F$104:AJ$104)</f>
        <v>46.1</v>
      </c>
      <c r="U73" s="78">
        <f>SUMPRODUCT(LTA!F73:AJ73,LTA!F$102:AJ$102,LTA!F$104:AJ$104)</f>
        <v>91.05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209.82000000000002</v>
      </c>
      <c r="AB73" s="117">
        <f>-STOA!O73</f>
        <v>0</v>
      </c>
      <c r="AC73">
        <f t="shared" si="3"/>
        <v>11.228526744932731</v>
      </c>
      <c r="AD73">
        <f t="shared" si="4"/>
        <v>1144.207733891546</v>
      </c>
      <c r="AE73">
        <f>'IDT-1'!C73</f>
        <v>0</v>
      </c>
      <c r="AF73" s="26"/>
      <c r="AG73">
        <f t="shared" si="5"/>
        <v>1144.207733891546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14.867167317512765</v>
      </c>
      <c r="F74">
        <f>GT_Spot!Q74</f>
        <v>0</v>
      </c>
      <c r="G74">
        <f>PPCL_NG!Q74</f>
        <v>19.28</v>
      </c>
      <c r="H74">
        <f>PPCL_Spot!Q74</f>
        <v>15.64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679.87233498389355</v>
      </c>
      <c r="P74" s="77">
        <v>68.447388002747473</v>
      </c>
      <c r="Q74" s="77">
        <v>22.187459935897436</v>
      </c>
      <c r="R74" s="80">
        <v>16.440000000000001</v>
      </c>
      <c r="S74" s="80">
        <v>0</v>
      </c>
      <c r="T74" s="78">
        <f>SUMPRODUCT(LTA!F74:AJ74,LTA!F$101:AJ$101,LTA!F$104:AJ$104)</f>
        <v>37.64</v>
      </c>
      <c r="U74" s="78">
        <f>SUMPRODUCT(LTA!F74:AJ74,LTA!F$102:AJ$102,LTA!F$104:AJ$104)</f>
        <v>90.47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208.92000000000002</v>
      </c>
      <c r="AB74" s="117">
        <f>-STOA!O74</f>
        <v>0</v>
      </c>
      <c r="AC74">
        <f t="shared" si="3"/>
        <v>10.858688832556357</v>
      </c>
      <c r="AD74">
        <f t="shared" si="4"/>
        <v>1182.905661407495</v>
      </c>
      <c r="AE74">
        <f>'IDT-1'!C74</f>
        <v>0</v>
      </c>
      <c r="AF74" s="26"/>
      <c r="AG74">
        <f t="shared" si="5"/>
        <v>1182.905661407495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7.1121862715452071</v>
      </c>
      <c r="F75">
        <f>GT_Spot!Q75</f>
        <v>0</v>
      </c>
      <c r="G75">
        <f>PPCL_NG!Q75</f>
        <v>19.28</v>
      </c>
      <c r="H75">
        <f>PPCL_Spot!Q75</f>
        <v>4.8717399071096814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678.39305212014631</v>
      </c>
      <c r="P75" s="77">
        <v>68.447388002747473</v>
      </c>
      <c r="Q75" s="77">
        <v>22.187459935897436</v>
      </c>
      <c r="R75" s="80">
        <v>0</v>
      </c>
      <c r="S75" s="80">
        <v>0</v>
      </c>
      <c r="T75" s="78">
        <f>SUMPRODUCT(LTA!F75:AJ75,LTA!F$101:AJ$101,LTA!F$104:AJ$104)</f>
        <v>27.68</v>
      </c>
      <c r="U75" s="78">
        <f>SUMPRODUCT(LTA!F75:AJ75,LTA!F$102:AJ$102,LTA!F$104:AJ$104)</f>
        <v>90.37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207.42000000000002</v>
      </c>
      <c r="AB75" s="117">
        <f>-STOA!O75</f>
        <v>0</v>
      </c>
      <c r="AC75">
        <f t="shared" si="3"/>
        <v>10.539952070889525</v>
      </c>
      <c r="AD75">
        <f t="shared" si="4"/>
        <v>1187.1818741665566</v>
      </c>
      <c r="AE75">
        <f>'IDT-1'!C75</f>
        <v>0</v>
      </c>
      <c r="AF75" s="26"/>
      <c r="AG75">
        <f t="shared" si="5"/>
        <v>1187.1818741665566</v>
      </c>
      <c r="AI75" s="75">
        <f>PXIL!I75</f>
        <v>0</v>
      </c>
      <c r="AJ75" s="75">
        <f>PXIL!O75</f>
        <v>0</v>
      </c>
      <c r="AK75" s="75">
        <f>RTM_IEX!I75</f>
        <v>31.96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7.1121862715452071</v>
      </c>
      <c r="F76">
        <f>GT_Spot!Q76</f>
        <v>0</v>
      </c>
      <c r="G76">
        <f>PPCL_NG!Q76</f>
        <v>19.28</v>
      </c>
      <c r="H76">
        <f>PPCL_Spot!Q76</f>
        <v>4.8717399071096814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678.39329669130984</v>
      </c>
      <c r="P76" s="77">
        <v>68.447388002747473</v>
      </c>
      <c r="Q76" s="77">
        <v>22.187459935897436</v>
      </c>
      <c r="R76" s="80">
        <v>0</v>
      </c>
      <c r="S76" s="80">
        <v>0</v>
      </c>
      <c r="T76" s="78">
        <f>SUMPRODUCT(LTA!F76:AJ76,LTA!F$101:AJ$101,LTA!F$104:AJ$104)</f>
        <v>21.97</v>
      </c>
      <c r="U76" s="78">
        <f>SUMPRODUCT(LTA!F76:AJ76,LTA!F$102:AJ$102,LTA!F$104:AJ$104)</f>
        <v>90.23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205.92000000000002</v>
      </c>
      <c r="AB76" s="117">
        <f>-STOA!O76</f>
        <v>0</v>
      </c>
      <c r="AC76">
        <f t="shared" si="3"/>
        <v>10.364482223115767</v>
      </c>
      <c r="AD76">
        <f t="shared" si="4"/>
        <v>1167.4175885854938</v>
      </c>
      <c r="AE76">
        <f>'IDT-1'!C76</f>
        <v>0</v>
      </c>
      <c r="AF76" s="26"/>
      <c r="AG76">
        <f t="shared" si="5"/>
        <v>1167.4175885854938</v>
      </c>
      <c r="AI76" s="75">
        <f>PXIL!I76</f>
        <v>0</v>
      </c>
      <c r="AJ76" s="75">
        <f>PXIL!O76</f>
        <v>0</v>
      </c>
      <c r="AK76" s="75">
        <f>RTM_IEX!I76</f>
        <v>19.37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7.1121862715452071</v>
      </c>
      <c r="F77">
        <f>GT_Spot!Q77</f>
        <v>0</v>
      </c>
      <c r="G77">
        <f>PPCL_NG!Q77</f>
        <v>19.28</v>
      </c>
      <c r="H77">
        <f>PPCL_Spot!Q77</f>
        <v>4.8717399071096814</v>
      </c>
      <c r="I77">
        <f>Bawana_NG!Q77</f>
        <v>40.000000000000007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678.3935857012998</v>
      </c>
      <c r="P77" s="77">
        <v>68.447388002747473</v>
      </c>
      <c r="Q77" s="77">
        <v>22.187459935897436</v>
      </c>
      <c r="R77" s="80">
        <v>0</v>
      </c>
      <c r="S77" s="80">
        <v>0</v>
      </c>
      <c r="T77" s="78">
        <f>SUMPRODUCT(LTA!F77:AJ77,LTA!F$101:AJ$101,LTA!F$104:AJ$104)</f>
        <v>8.2799999999999994</v>
      </c>
      <c r="U77" s="78">
        <f>SUMPRODUCT(LTA!F77:AJ77,LTA!F$102:AJ$102,LTA!F$104:AJ$104)</f>
        <v>90.179999999999993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204.72000000000003</v>
      </c>
      <c r="AB77" s="117">
        <f>-STOA!O77</f>
        <v>0</v>
      </c>
      <c r="AC77">
        <f t="shared" si="3"/>
        <v>10.659108766403678</v>
      </c>
      <c r="AD77">
        <f t="shared" si="4"/>
        <v>1200.6032510521959</v>
      </c>
      <c r="AE77">
        <f>'IDT-1'!C77</f>
        <v>0</v>
      </c>
      <c r="AF77" s="26"/>
      <c r="AG77">
        <f t="shared" si="5"/>
        <v>1200.6032510521959</v>
      </c>
      <c r="AI77" s="75">
        <f>PXIL!I77</f>
        <v>0</v>
      </c>
      <c r="AJ77" s="75">
        <f>PXIL!O77</f>
        <v>0</v>
      </c>
      <c r="AK77" s="75">
        <f>RTM_IEX!I77</f>
        <v>67.790000000000006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7.1121862715452071</v>
      </c>
      <c r="F78">
        <f>GT_Spot!Q78</f>
        <v>0</v>
      </c>
      <c r="G78">
        <f>PPCL_NG!Q78</f>
        <v>19.28</v>
      </c>
      <c r="H78">
        <f>PPCL_Spot!Q78</f>
        <v>4.8717399071096814</v>
      </c>
      <c r="I78">
        <f>Bawana_NG!Q78</f>
        <v>40.000000000000007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678.3935857012998</v>
      </c>
      <c r="P78" s="77">
        <v>68.447388002747473</v>
      </c>
      <c r="Q78" s="77">
        <v>22.187459935897436</v>
      </c>
      <c r="R78" s="80">
        <v>0</v>
      </c>
      <c r="S78" s="80">
        <v>0</v>
      </c>
      <c r="T78" s="78">
        <f>SUMPRODUCT(LTA!F78:AJ78,LTA!F$101:AJ$101,LTA!F$104:AJ$104)</f>
        <v>4.3600000000000003</v>
      </c>
      <c r="U78" s="78">
        <f>SUMPRODUCT(LTA!F78:AJ78,LTA!F$102:AJ$102,LTA!F$104:AJ$104)</f>
        <v>90.14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203.52</v>
      </c>
      <c r="AB78" s="117">
        <f>-STOA!O78</f>
        <v>0</v>
      </c>
      <c r="AC78">
        <f t="shared" si="3"/>
        <v>10.443244766403676</v>
      </c>
      <c r="AD78">
        <f t="shared" si="4"/>
        <v>1176.2891150521959</v>
      </c>
      <c r="AE78">
        <f>'IDT-1'!C78</f>
        <v>0</v>
      </c>
      <c r="AF78" s="26"/>
      <c r="AG78">
        <f t="shared" si="5"/>
        <v>1176.2891150521959</v>
      </c>
      <c r="AI78" s="75">
        <f>PXIL!I78</f>
        <v>0</v>
      </c>
      <c r="AJ78" s="75">
        <f>PXIL!O78</f>
        <v>0</v>
      </c>
      <c r="AK78" s="75">
        <f>RTM_IEX!I78</f>
        <v>48.42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7.1121862715452071</v>
      </c>
      <c r="F79">
        <f>GT_Spot!Q79</f>
        <v>0</v>
      </c>
      <c r="G79">
        <f>PPCL_NG!Q79</f>
        <v>19.28</v>
      </c>
      <c r="H79">
        <f>PPCL_Spot!Q79</f>
        <v>4.5600000000000005</v>
      </c>
      <c r="I79">
        <f>Bawana_NG!Q79</f>
        <v>38.299999999999997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678.01755929529929</v>
      </c>
      <c r="P79" s="77">
        <v>68.447388002747473</v>
      </c>
      <c r="Q79" s="77">
        <v>22.187459935897436</v>
      </c>
      <c r="R79" s="80">
        <v>0</v>
      </c>
      <c r="S79" s="80">
        <v>0</v>
      </c>
      <c r="T79" s="78">
        <f>SUMPRODUCT(LTA!F79:AJ79,LTA!F$101:AJ$101,LTA!F$104:AJ$104)</f>
        <v>2.21</v>
      </c>
      <c r="U79" s="78">
        <f>SUMPRODUCT(LTA!F79:AJ79,LTA!F$102:AJ$102,LTA!F$104:AJ$104)</f>
        <v>90.13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202.62</v>
      </c>
      <c r="AB79" s="117">
        <f>-STOA!O79</f>
        <v>0</v>
      </c>
      <c r="AC79">
        <f t="shared" si="3"/>
        <v>10.608352422848307</v>
      </c>
      <c r="AD79">
        <f t="shared" si="4"/>
        <v>1194.8862410826409</v>
      </c>
      <c r="AE79">
        <f>'IDT-1'!C79</f>
        <v>0</v>
      </c>
      <c r="AF79" s="26"/>
      <c r="AG79">
        <f t="shared" si="5"/>
        <v>1194.8862410826409</v>
      </c>
      <c r="AI79" s="75">
        <f>PXIL!I79</f>
        <v>0</v>
      </c>
      <c r="AJ79" s="75">
        <f>PXIL!O79</f>
        <v>0</v>
      </c>
      <c r="AK79" s="75">
        <f>RTM_IEX!I79</f>
        <v>72.63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7.1121862715452071</v>
      </c>
      <c r="F80">
        <f>GT_Spot!Q80</f>
        <v>0</v>
      </c>
      <c r="G80">
        <f>PPCL_NG!Q80</f>
        <v>19.28</v>
      </c>
      <c r="H80">
        <f>PPCL_Spot!Q80</f>
        <v>4.8717399071096814</v>
      </c>
      <c r="I80">
        <f>Bawana_NG!Q80</f>
        <v>38.299999999999997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686.47191779929938</v>
      </c>
      <c r="P80" s="77">
        <v>68.447388002747473</v>
      </c>
      <c r="Q80" s="77">
        <v>22.187459935897436</v>
      </c>
      <c r="R80" s="80">
        <v>0</v>
      </c>
      <c r="S80" s="80">
        <v>0</v>
      </c>
      <c r="T80" s="78">
        <f>SUMPRODUCT(LTA!F80:AJ80,LTA!F$101:AJ$101,LTA!F$104:AJ$104)</f>
        <v>0.09</v>
      </c>
      <c r="U80" s="78">
        <f>SUMPRODUCT(LTA!F80:AJ80,LTA!F$102:AJ$102,LTA!F$104:AJ$104)</f>
        <v>90.16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201.72000000000003</v>
      </c>
      <c r="AB80" s="117">
        <f>-STOA!O80</f>
        <v>0</v>
      </c>
      <c r="AC80">
        <f t="shared" si="3"/>
        <v>10.616590088866076</v>
      </c>
      <c r="AD80">
        <f t="shared" si="4"/>
        <v>1195.8141018277331</v>
      </c>
      <c r="AE80">
        <f>'IDT-1'!C80</f>
        <v>0</v>
      </c>
      <c r="AF80" s="26"/>
      <c r="AG80">
        <f t="shared" si="5"/>
        <v>1195.8141018277331</v>
      </c>
      <c r="AI80" s="75">
        <f>PXIL!I80</f>
        <v>0</v>
      </c>
      <c r="AJ80" s="75">
        <f>PXIL!O80</f>
        <v>0</v>
      </c>
      <c r="AK80" s="75">
        <f>RTM_IEX!I80</f>
        <v>67.790000000000006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7.1121862715452071</v>
      </c>
      <c r="F81">
        <f>GT_Spot!Q81</f>
        <v>0</v>
      </c>
      <c r="G81">
        <f>PPCL_NG!Q81</f>
        <v>19.28</v>
      </c>
      <c r="H81">
        <f>PPCL_Spot!Q81</f>
        <v>4.8717399071096814</v>
      </c>
      <c r="I81">
        <f>Bawana_NG!Q81</f>
        <v>36.880000000000003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686.47191779929938</v>
      </c>
      <c r="P81" s="77">
        <v>68.447388002747473</v>
      </c>
      <c r="Q81" s="77">
        <v>22.187459935897436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89.71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201.42000000000002</v>
      </c>
      <c r="AB81" s="117">
        <f>-STOA!O81</f>
        <v>0</v>
      </c>
      <c r="AC81">
        <f t="shared" si="3"/>
        <v>10.468838088866075</v>
      </c>
      <c r="AD81">
        <f t="shared" si="4"/>
        <v>1179.1718538277332</v>
      </c>
      <c r="AE81">
        <f>'IDT-1'!C81</f>
        <v>0</v>
      </c>
      <c r="AF81" s="26"/>
      <c r="AG81">
        <f t="shared" si="5"/>
        <v>1179.1718538277332</v>
      </c>
      <c r="AI81" s="75">
        <f>PXIL!I81</f>
        <v>0</v>
      </c>
      <c r="AJ81" s="75">
        <f>PXIL!O81</f>
        <v>0</v>
      </c>
      <c r="AK81" s="75">
        <f>RTM_IEX!I81</f>
        <v>53.26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7.1121862715452071</v>
      </c>
      <c r="F82">
        <f>GT_Spot!Q82</f>
        <v>0</v>
      </c>
      <c r="G82">
        <f>PPCL_NG!Q82</f>
        <v>19.28</v>
      </c>
      <c r="H82">
        <f>PPCL_Spot!Q82</f>
        <v>4.8717399071096814</v>
      </c>
      <c r="I82">
        <f>Bawana_NG!Q82</f>
        <v>36.880000000000003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686.47191779929938</v>
      </c>
      <c r="P82" s="77">
        <v>68.447388002747473</v>
      </c>
      <c r="Q82" s="77">
        <v>22.187459935897436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89.679999999999993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201.42000000000002</v>
      </c>
      <c r="AB82" s="117">
        <f>-STOA!O82</f>
        <v>0</v>
      </c>
      <c r="AC82">
        <f t="shared" si="3"/>
        <v>10.468574088866072</v>
      </c>
      <c r="AD82">
        <f t="shared" si="4"/>
        <v>1179.142117827733</v>
      </c>
      <c r="AE82">
        <f>'IDT-1'!C82</f>
        <v>0</v>
      </c>
      <c r="AF82" s="26"/>
      <c r="AG82">
        <f t="shared" si="5"/>
        <v>1179.142117827733</v>
      </c>
      <c r="AI82" s="75">
        <f>PXIL!I82</f>
        <v>0</v>
      </c>
      <c r="AJ82" s="75">
        <f>PXIL!O82</f>
        <v>0</v>
      </c>
      <c r="AK82" s="75">
        <f>RTM_IEX!I82</f>
        <v>53.26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7.1121862715452071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36.880000000000003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687.28658241329936</v>
      </c>
      <c r="P83" s="77">
        <v>68.447388002747473</v>
      </c>
      <c r="Q83" s="77">
        <v>22.187459935897436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89.6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201.42000000000002</v>
      </c>
      <c r="AB83" s="117">
        <f>-STOA!O83</f>
        <v>0</v>
      </c>
      <c r="AC83">
        <f t="shared" si="3"/>
        <v>10.185042376730614</v>
      </c>
      <c r="AD83">
        <f t="shared" si="4"/>
        <v>1107.028574246759</v>
      </c>
      <c r="AE83">
        <f>'IDT-1'!C83</f>
        <v>50</v>
      </c>
      <c r="AF83" s="26"/>
      <c r="AG83">
        <f t="shared" si="5"/>
        <v>1157.028574246759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7.1121862715452071</v>
      </c>
      <c r="F84">
        <f>GT_Spot!Q84</f>
        <v>0</v>
      </c>
      <c r="G84">
        <f>PPCL_NG!Q84</f>
        <v>19.28</v>
      </c>
      <c r="H84">
        <f>PPCL_Spot!Q84</f>
        <v>5</v>
      </c>
      <c r="I84">
        <f>Bawana_NG!Q84</f>
        <v>36.880000000000003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687.28658241329936</v>
      </c>
      <c r="P84" s="77">
        <v>68.447388002747473</v>
      </c>
      <c r="Q84" s="77">
        <v>22.187459935897436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89.399999999999991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201.42000000000002</v>
      </c>
      <c r="AB84" s="117">
        <f>-STOA!O84</f>
        <v>0</v>
      </c>
      <c r="AC84">
        <f t="shared" si="3"/>
        <v>10.005719826286708</v>
      </c>
      <c r="AD84">
        <f t="shared" si="4"/>
        <v>1127.0078967972029</v>
      </c>
      <c r="AE84">
        <f>'IDT-1'!C84</f>
        <v>50</v>
      </c>
      <c r="AF84" s="26"/>
      <c r="AG84">
        <f t="shared" si="5"/>
        <v>1177.0078967972029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7.1121862715452071</v>
      </c>
      <c r="F85">
        <f>GT_Spot!Q85</f>
        <v>0</v>
      </c>
      <c r="G85">
        <f>PPCL_NG!Q85</f>
        <v>19.28</v>
      </c>
      <c r="H85">
        <f>PPCL_Spot!Q85</f>
        <v>4.8800000000000008</v>
      </c>
      <c r="I85">
        <f>Bawana_NG!Q85</f>
        <v>36.880000000000003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685.41455088114117</v>
      </c>
      <c r="P85" s="77">
        <v>68.447388002747473</v>
      </c>
      <c r="Q85" s="77">
        <v>22.187459935897436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89.39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201.42000000000002</v>
      </c>
      <c r="AB85" s="117">
        <f>-STOA!O85</f>
        <v>0</v>
      </c>
      <c r="AC85">
        <f t="shared" si="3"/>
        <v>9.9881019488037168</v>
      </c>
      <c r="AD85">
        <f t="shared" si="4"/>
        <v>1125.0234831425278</v>
      </c>
      <c r="AE85">
        <f>'IDT-1'!C85</f>
        <v>50</v>
      </c>
      <c r="AF85" s="26"/>
      <c r="AG85">
        <f t="shared" si="5"/>
        <v>1175.0234831425278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7.1121862715452071</v>
      </c>
      <c r="F86">
        <f>GT_Spot!Q86</f>
        <v>0</v>
      </c>
      <c r="G86">
        <f>PPCL_NG!Q86</f>
        <v>19.28</v>
      </c>
      <c r="H86">
        <f>PPCL_Spot!Q86</f>
        <v>16.75558519506502</v>
      </c>
      <c r="I86">
        <f>Bawana_NG!Q86</f>
        <v>36.880000000000003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676.96019237714097</v>
      </c>
      <c r="P86" s="77">
        <v>68.447388002747473</v>
      </c>
      <c r="Q86" s="77">
        <v>22.187459935897436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89.35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201.42000000000002</v>
      </c>
      <c r="AB86" s="117">
        <f>-STOA!O86</f>
        <v>0</v>
      </c>
      <c r="AC86">
        <f t="shared" si="3"/>
        <v>10.239440743685087</v>
      </c>
      <c r="AD86">
        <f t="shared" si="4"/>
        <v>1153.3333710387112</v>
      </c>
      <c r="AE86">
        <f>'IDT-1'!C86</f>
        <v>50</v>
      </c>
      <c r="AF86" s="26"/>
      <c r="AG86">
        <f t="shared" si="5"/>
        <v>1203.3333710387112</v>
      </c>
      <c r="AI86" s="75">
        <f>PXIL!I86</f>
        <v>0</v>
      </c>
      <c r="AJ86" s="75">
        <f>PXIL!O86</f>
        <v>0</v>
      </c>
      <c r="AK86" s="75">
        <f>RTM_IEX!I86</f>
        <v>25.18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7.1121862715452071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36.880000000000003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674.73637936665125</v>
      </c>
      <c r="P87" s="77">
        <v>68.447388002747473</v>
      </c>
      <c r="Q87" s="77">
        <v>22.187459935897436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89.08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-60</v>
      </c>
      <c r="AA87" s="117">
        <f>STOA!I87</f>
        <v>288.57999999999993</v>
      </c>
      <c r="AB87" s="117">
        <f>-STOA!O87</f>
        <v>0</v>
      </c>
      <c r="AC87">
        <f t="shared" si="3"/>
        <v>11.618253690807922</v>
      </c>
      <c r="AD87">
        <f t="shared" si="4"/>
        <v>1188.1051598860336</v>
      </c>
      <c r="AE87">
        <f>'IDT-1'!C87</f>
        <v>53.529000000000003</v>
      </c>
      <c r="AF87" s="26"/>
      <c r="AG87">
        <f t="shared" si="5"/>
        <v>1241.6341598860336</v>
      </c>
      <c r="AI87" s="75">
        <f>PXIL!I87</f>
        <v>0</v>
      </c>
      <c r="AJ87" s="75">
        <f>PXIL!O87</f>
        <v>0</v>
      </c>
      <c r="AK87" s="75">
        <f>RTM_IEX!I87</f>
        <v>48.42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7.1121862715452071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36.880000000000003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674.73637936665125</v>
      </c>
      <c r="P88" s="77">
        <v>68.447388002747473</v>
      </c>
      <c r="Q88" s="77">
        <v>22.187459935897436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89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-40</v>
      </c>
      <c r="AA88" s="117">
        <f>STOA!I88</f>
        <v>288.57999999999993</v>
      </c>
      <c r="AB88" s="117">
        <f>-STOA!O88</f>
        <v>0</v>
      </c>
      <c r="AC88">
        <f t="shared" si="3"/>
        <v>11.354803140364016</v>
      </c>
      <c r="AD88">
        <f t="shared" si="4"/>
        <v>1198.6086104364772</v>
      </c>
      <c r="AE88">
        <f>'IDT-1'!C88</f>
        <v>46.475999999999999</v>
      </c>
      <c r="AF88" s="26"/>
      <c r="AG88">
        <f t="shared" si="5"/>
        <v>1245.0846104364773</v>
      </c>
      <c r="AI88" s="75">
        <f>PXIL!I88</f>
        <v>0</v>
      </c>
      <c r="AJ88" s="75">
        <f>PXIL!O88</f>
        <v>0</v>
      </c>
      <c r="AK88" s="75">
        <f>RTM_IEX!I88</f>
        <v>38.74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7.3238584820078625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36.880000000000003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673.1637205168737</v>
      </c>
      <c r="P89" s="77">
        <v>68.447388002747473</v>
      </c>
      <c r="Q89" s="77">
        <v>22.187459935897436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88.97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288.57999999999993</v>
      </c>
      <c r="AB89" s="117">
        <f>-STOA!O89</f>
        <v>0</v>
      </c>
      <c r="AC89">
        <f t="shared" si="3"/>
        <v>10.902165357050233</v>
      </c>
      <c r="AD89">
        <f t="shared" si="4"/>
        <v>1227.9802615804761</v>
      </c>
      <c r="AE89">
        <f>'IDT-1'!C89</f>
        <v>35.914000000000001</v>
      </c>
      <c r="AF89" s="26"/>
      <c r="AG89">
        <f t="shared" si="5"/>
        <v>1263.894261580476</v>
      </c>
      <c r="AI89" s="75">
        <f>PXIL!I89</f>
        <v>0</v>
      </c>
      <c r="AJ89" s="75">
        <f>PXIL!O89</f>
        <v>0</v>
      </c>
      <c r="AK89" s="75">
        <f>RTM_IEX!I89</f>
        <v>29.05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36.880000000000003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673.1637205168737</v>
      </c>
      <c r="P90" s="77">
        <v>68.447388002747473</v>
      </c>
      <c r="Q90" s="77">
        <v>22.187459935897436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88.899999999999991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288.57999999999993</v>
      </c>
      <c r="AB90" s="117">
        <f>-STOA!O90</f>
        <v>0</v>
      </c>
      <c r="AC90">
        <f t="shared" si="3"/>
        <v>11.070828616379799</v>
      </c>
      <c r="AD90">
        <f t="shared" si="4"/>
        <v>1246.9778777904157</v>
      </c>
      <c r="AE90">
        <f>'IDT-1'!C90</f>
        <v>23.06</v>
      </c>
      <c r="AF90" s="26"/>
      <c r="AG90">
        <f t="shared" si="5"/>
        <v>1270.0378777904157</v>
      </c>
      <c r="AI90" s="75">
        <f>PXIL!I90</f>
        <v>0</v>
      </c>
      <c r="AJ90" s="75">
        <f>PXIL!O90</f>
        <v>0</v>
      </c>
      <c r="AK90" s="75">
        <f>RTM_IEX!I90</f>
        <v>48.42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7.3979454065159969</v>
      </c>
      <c r="F91">
        <f>GT_Spot!Q91</f>
        <v>0</v>
      </c>
      <c r="G91">
        <f>PPCL_NG!Q91</f>
        <v>19.28</v>
      </c>
      <c r="H91">
        <f>PPCL_Spot!Q91</f>
        <v>4.8800000000000008</v>
      </c>
      <c r="I91">
        <f>Bawana_NG!Q91</f>
        <v>37.499999999999993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673.57670253407116</v>
      </c>
      <c r="P91" s="77">
        <v>68.447388002747473</v>
      </c>
      <c r="Q91" s="77">
        <v>22.187459935897436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88.899999999999991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343.28999999999991</v>
      </c>
      <c r="AB91" s="117">
        <f>-STOA!O91</f>
        <v>0</v>
      </c>
      <c r="AC91">
        <f t="shared" si="3"/>
        <v>11.732595563737243</v>
      </c>
      <c r="AD91">
        <f t="shared" si="4"/>
        <v>1321.5169003154947</v>
      </c>
      <c r="AE91">
        <f>'IDT-1'!C91</f>
        <v>12.422000000000001</v>
      </c>
      <c r="AF91" s="26"/>
      <c r="AG91">
        <f t="shared" si="5"/>
        <v>1333.9389003154947</v>
      </c>
      <c r="AI91" s="75">
        <f>PXIL!I91</f>
        <v>0</v>
      </c>
      <c r="AJ91" s="75">
        <f>PXIL!O91</f>
        <v>0</v>
      </c>
      <c r="AK91" s="75">
        <f>RTM_IEX!I91</f>
        <v>67.790000000000006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</v>
      </c>
      <c r="I92">
        <f>Bawana_NG!Q92</f>
        <v>37.499999999999993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673.57670253407116</v>
      </c>
      <c r="P92" s="77">
        <v>68.447388002747473</v>
      </c>
      <c r="Q92" s="77">
        <v>22.187459935897436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88.899999999999991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343.28999999999991</v>
      </c>
      <c r="AB92" s="117">
        <f>-STOA!O92</f>
        <v>0</v>
      </c>
      <c r="AC92">
        <f t="shared" si="3"/>
        <v>11.944870858131136</v>
      </c>
      <c r="AD92">
        <f t="shared" si="4"/>
        <v>1345.4268175658617</v>
      </c>
      <c r="AE92">
        <f>'IDT-1'!C92</f>
        <v>0</v>
      </c>
      <c r="AF92" s="26"/>
      <c r="AG92">
        <f t="shared" si="5"/>
        <v>1345.4268175658617</v>
      </c>
      <c r="AI92" s="75">
        <f>PXIL!I92</f>
        <v>0</v>
      </c>
      <c r="AJ92" s="75">
        <f>PXIL!O92</f>
        <v>0</v>
      </c>
      <c r="AK92" s="75">
        <f>RTM_IEX!I92</f>
        <v>92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</v>
      </c>
      <c r="I93">
        <f>Bawana_NG!Q93</f>
        <v>37.499999999999993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672.63732925407123</v>
      </c>
      <c r="P93" s="77">
        <v>68.447388002747473</v>
      </c>
      <c r="Q93" s="77">
        <v>22.187459935897436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93.399999999999991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343.28999999999991</v>
      </c>
      <c r="AB93" s="117">
        <f>-STOA!O93</f>
        <v>0</v>
      </c>
      <c r="AC93">
        <f t="shared" si="3"/>
        <v>12.189252373267138</v>
      </c>
      <c r="AD93">
        <f t="shared" si="4"/>
        <v>1372.9530627707256</v>
      </c>
      <c r="AE93">
        <f>'IDT-1'!C93</f>
        <v>0</v>
      </c>
      <c r="AF93" s="26"/>
      <c r="AG93">
        <f t="shared" si="5"/>
        <v>1372.9530627707256</v>
      </c>
      <c r="AI93" s="75">
        <f>PXIL!I93</f>
        <v>0</v>
      </c>
      <c r="AJ93" s="75">
        <f>PXIL!O93</f>
        <v>0</v>
      </c>
      <c r="AK93" s="75">
        <f>RTM_IEX!I93</f>
        <v>116.21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</v>
      </c>
      <c r="I94">
        <f>Bawana_NG!Q94</f>
        <v>37.499999999999993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672.63732925407123</v>
      </c>
      <c r="P94" s="77">
        <v>68.447388002747473</v>
      </c>
      <c r="Q94" s="77">
        <v>22.187459935897436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93.39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343.28999999999991</v>
      </c>
      <c r="AB94" s="117">
        <f>-STOA!O94</f>
        <v>0</v>
      </c>
      <c r="AC94">
        <f t="shared" si="3"/>
        <v>12.231756373267137</v>
      </c>
      <c r="AD94">
        <f t="shared" si="4"/>
        <v>1377.7405587707256</v>
      </c>
      <c r="AE94">
        <f>'IDT-1'!C94</f>
        <v>0</v>
      </c>
      <c r="AF94" s="26"/>
      <c r="AG94">
        <f t="shared" si="5"/>
        <v>1377.7405587707256</v>
      </c>
      <c r="AI94" s="75">
        <f>PXIL!I94</f>
        <v>0</v>
      </c>
      <c r="AJ94" s="75">
        <f>PXIL!O94</f>
        <v>0</v>
      </c>
      <c r="AK94" s="75">
        <f>RTM_IEX!I94</f>
        <v>121.05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19.28</v>
      </c>
      <c r="H95">
        <f>PPCL_Spot!Q95</f>
        <v>5</v>
      </c>
      <c r="I95">
        <f>Bawana_NG!Q95</f>
        <v>37.499999999999993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677.47573507223001</v>
      </c>
      <c r="P95" s="77">
        <v>68.447388002747473</v>
      </c>
      <c r="Q95" s="77">
        <v>22.187459935897436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93.38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343.25999999999993</v>
      </c>
      <c r="AB95" s="117">
        <f>-STOA!O95</f>
        <v>0</v>
      </c>
      <c r="AC95">
        <f t="shared" si="3"/>
        <v>12.487030344466936</v>
      </c>
      <c r="AD95">
        <f t="shared" si="4"/>
        <v>1406.4936906176847</v>
      </c>
      <c r="AE95">
        <f>'IDT-1'!C95</f>
        <v>0</v>
      </c>
      <c r="AF95" s="26"/>
      <c r="AG95">
        <f t="shared" si="5"/>
        <v>1406.4936906176847</v>
      </c>
      <c r="AI95" s="75">
        <f>PXIL!I95</f>
        <v>0</v>
      </c>
      <c r="AJ95" s="75">
        <f>PXIL!O95</f>
        <v>0</v>
      </c>
      <c r="AK95" s="75">
        <f>RTM_IEX!I95</f>
        <v>145.26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19.28</v>
      </c>
      <c r="H96">
        <f>PPCL_Spot!Q96</f>
        <v>5</v>
      </c>
      <c r="I96">
        <f>Bawana_NG!Q96</f>
        <v>37.499999999999993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684.31576889022995</v>
      </c>
      <c r="P96" s="77">
        <v>68.447388002747473</v>
      </c>
      <c r="Q96" s="77">
        <v>22.187459935897436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95.56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343.25999999999993</v>
      </c>
      <c r="AB96" s="117">
        <f>-STOA!O96</f>
        <v>0</v>
      </c>
      <c r="AC96">
        <f t="shared" si="3"/>
        <v>12.395950642065337</v>
      </c>
      <c r="AD96">
        <f t="shared" si="4"/>
        <v>1396.2348041380865</v>
      </c>
      <c r="AE96">
        <f>'IDT-1'!C96</f>
        <v>0</v>
      </c>
      <c r="AF96" s="26"/>
      <c r="AG96">
        <f t="shared" si="5"/>
        <v>1396.2348041380865</v>
      </c>
      <c r="AI96" s="75">
        <f>PXIL!I96</f>
        <v>0</v>
      </c>
      <c r="AJ96" s="75">
        <f>PXIL!O96</f>
        <v>0</v>
      </c>
      <c r="AK96" s="75">
        <f>RTM_IEX!I96</f>
        <v>125.89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19.28</v>
      </c>
      <c r="H97">
        <f>PPCL_Spot!Q97</f>
        <v>4.8800000000000008</v>
      </c>
      <c r="I97">
        <f>Bawana_NG!Q97</f>
        <v>37.499999999999993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697.70891800995196</v>
      </c>
      <c r="P97" s="77">
        <v>68.447388002747473</v>
      </c>
      <c r="Q97" s="77">
        <v>22.187459935897436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95.55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343.25999999999993</v>
      </c>
      <c r="AB97" s="117">
        <f>-STOA!O97</f>
        <v>0</v>
      </c>
      <c r="AC97">
        <f t="shared" si="3"/>
        <v>12.555258354318887</v>
      </c>
      <c r="AD97">
        <f t="shared" si="4"/>
        <v>1414.1786455455547</v>
      </c>
      <c r="AE97">
        <f>'IDT-1'!C97</f>
        <v>0</v>
      </c>
      <c r="AF97" s="26"/>
      <c r="AG97">
        <f t="shared" si="5"/>
        <v>1414.1786455455547</v>
      </c>
      <c r="AI97" s="75">
        <f>PXIL!I97</f>
        <v>0</v>
      </c>
      <c r="AJ97" s="75">
        <f>PXIL!O97</f>
        <v>0</v>
      </c>
      <c r="AK97" s="75">
        <f>RTM_IEX!I97</f>
        <v>130.72999999999999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19.28</v>
      </c>
      <c r="H98">
        <f>PPCL_Spot!Q98</f>
        <v>5</v>
      </c>
      <c r="I98">
        <f>Bawana_NG!Q98</f>
        <v>37.499999999999993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709.98469787795204</v>
      </c>
      <c r="P98" s="77">
        <v>68.447388002747473</v>
      </c>
      <c r="Q98" s="77">
        <v>22.187459935897436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95.53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343.25999999999993</v>
      </c>
      <c r="AB98" s="117">
        <f>-STOA!O98</f>
        <v>0</v>
      </c>
      <c r="AC98">
        <f t="shared" si="3"/>
        <v>12.36593321715729</v>
      </c>
      <c r="AD98">
        <f t="shared" si="4"/>
        <v>1392.8537505507163</v>
      </c>
      <c r="AE98">
        <f>'IDT-1'!C98</f>
        <v>0</v>
      </c>
      <c r="AF98" s="26"/>
      <c r="AG98">
        <f t="shared" si="5"/>
        <v>1392.8537505507163</v>
      </c>
      <c r="AI98" s="75">
        <f>PXIL!I98</f>
        <v>0</v>
      </c>
      <c r="AJ98" s="75">
        <f>PXIL!O98</f>
        <v>0</v>
      </c>
      <c r="AK98" s="75">
        <f>RTM_IEX!I98</f>
        <v>96.84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0.19896520161932182</v>
      </c>
      <c r="F99">
        <f t="shared" si="6"/>
        <v>0</v>
      </c>
      <c r="G99">
        <f t="shared" si="6"/>
        <v>0.43573860747462534</v>
      </c>
      <c r="H99">
        <f t="shared" si="6"/>
        <v>0.14354217830178814</v>
      </c>
      <c r="I99">
        <f t="shared" si="6"/>
        <v>0.98355000000000037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15.819594379337484</v>
      </c>
      <c r="P99" s="77">
        <f t="shared" si="6"/>
        <v>1.1927918978349994</v>
      </c>
      <c r="Q99" s="77">
        <f t="shared" si="6"/>
        <v>0.49810352363782157</v>
      </c>
      <c r="R99" s="80">
        <f t="shared" si="6"/>
        <v>0.3065340531624613</v>
      </c>
      <c r="S99" s="80">
        <f t="shared" si="6"/>
        <v>0</v>
      </c>
      <c r="T99" s="78">
        <f t="shared" si="6"/>
        <v>1.17133</v>
      </c>
      <c r="U99" s="78">
        <f t="shared" si="6"/>
        <v>2.0373074999999998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-0.33975</v>
      </c>
      <c r="AA99" s="117">
        <f t="shared" si="6"/>
        <v>5.0493850000000036</v>
      </c>
      <c r="AB99" s="117">
        <f t="shared" si="6"/>
        <v>0</v>
      </c>
      <c r="AC99">
        <f t="shared" si="6"/>
        <v>0.25532876511187153</v>
      </c>
      <c r="AD99">
        <f t="shared" si="6"/>
        <v>27.42643107625663</v>
      </c>
      <c r="AE99">
        <f t="shared" si="6"/>
        <v>7.5299000000000005E-2</v>
      </c>
      <c r="AG99">
        <f t="shared" si="6"/>
        <v>27.501730076256628</v>
      </c>
      <c r="AI99">
        <f t="shared" si="6"/>
        <v>0</v>
      </c>
      <c r="AJ99">
        <f t="shared" si="6"/>
        <v>0</v>
      </c>
      <c r="AK99">
        <f t="shared" si="6"/>
        <v>0.50816749999999999</v>
      </c>
      <c r="AL99">
        <f t="shared" si="6"/>
        <v>-0.32350000000000001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10.935153583617749</v>
      </c>
      <c r="F3">
        <f>GT_Spot!T3</f>
        <v>0</v>
      </c>
      <c r="G3">
        <f>PPCL_NG!T3</f>
        <v>23.14</v>
      </c>
      <c r="H3">
        <f>PPCL_Spot!T3</f>
        <v>5.2914698527368715</v>
      </c>
      <c r="I3">
        <f>Bawana_NG!T3</f>
        <v>49.999999999999993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848.52125156343561</v>
      </c>
      <c r="P3" s="77">
        <v>72.627200616689152</v>
      </c>
      <c r="Q3" s="77">
        <v>26.796932234432234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422.25000000000006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208.16000000000003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14.846409669088024</v>
      </c>
      <c r="AD3">
        <f>SUM(B3:AB3,AI3:AR3)-AC3</f>
        <v>1672.2455981818237</v>
      </c>
      <c r="AE3">
        <f>'IDT-1'!F3</f>
        <v>0</v>
      </c>
      <c r="AF3" s="26"/>
      <c r="AG3">
        <f>SUM(AD3:AF3)</f>
        <v>1672.2455981818237</v>
      </c>
      <c r="AI3" s="75">
        <f>PXIL!J3</f>
        <v>0</v>
      </c>
      <c r="AJ3" s="75">
        <f>PXIL!P3</f>
        <v>0</v>
      </c>
      <c r="AK3" s="75">
        <f>RTM_IEX!J3</f>
        <v>19.37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10.935153583617749</v>
      </c>
      <c r="F4">
        <f>GT_Spot!T4</f>
        <v>0</v>
      </c>
      <c r="G4">
        <f>PPCL_NG!T4</f>
        <v>23.14</v>
      </c>
      <c r="H4">
        <f>PPCL_Spot!T4</f>
        <v>5.2914698527368715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829.15261438878099</v>
      </c>
      <c r="P4" s="77">
        <v>72.627200616689152</v>
      </c>
      <c r="Q4" s="77">
        <v>26.796932234432234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422.33000000000004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208.16000000000003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14.676757661951063</v>
      </c>
      <c r="AD4">
        <f t="shared" ref="AD4:AD67" si="1">SUM(B4:AB4,AI4:AR4)-AC4</f>
        <v>1653.136613014306</v>
      </c>
      <c r="AE4">
        <f>'IDT-1'!F4</f>
        <v>0</v>
      </c>
      <c r="AF4" s="26"/>
      <c r="AG4">
        <f t="shared" ref="AG4:AG67" si="2">SUM(AD4:AF4)</f>
        <v>1653.136613014306</v>
      </c>
      <c r="AI4" s="75">
        <f>PXIL!J4</f>
        <v>0</v>
      </c>
      <c r="AJ4" s="75">
        <f>PXIL!P4</f>
        <v>0</v>
      </c>
      <c r="AK4" s="75">
        <f>RTM_IEX!J4</f>
        <v>19.38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10.935153583617749</v>
      </c>
      <c r="F5">
        <f>GT_Spot!T5</f>
        <v>0</v>
      </c>
      <c r="G5">
        <f>PPCL_NG!T5</f>
        <v>23.14</v>
      </c>
      <c r="H5">
        <f>PPCL_Spot!T5</f>
        <v>5.2914698527368715</v>
      </c>
      <c r="I5">
        <f>Bawana_NG!T5</f>
        <v>49.999999999999993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809.616837606486</v>
      </c>
      <c r="P5" s="77">
        <v>72.627200616689152</v>
      </c>
      <c r="Q5" s="77">
        <v>26.796932234432234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422.51000000000005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208.16000000000003</v>
      </c>
      <c r="AB5" s="117">
        <f>-STOA!P5</f>
        <v>0</v>
      </c>
      <c r="AC5">
        <f t="shared" si="0"/>
        <v>14.506338826266868</v>
      </c>
      <c r="AD5">
        <f t="shared" si="1"/>
        <v>1633.9412550676952</v>
      </c>
      <c r="AE5">
        <f>'IDT-1'!F5</f>
        <v>0</v>
      </c>
      <c r="AF5" s="26"/>
      <c r="AG5">
        <f t="shared" si="2"/>
        <v>1633.9412550676952</v>
      </c>
      <c r="AI5" s="75">
        <f>PXIL!J5</f>
        <v>0</v>
      </c>
      <c r="AJ5" s="75">
        <f>PXIL!P5</f>
        <v>0</v>
      </c>
      <c r="AK5" s="75">
        <f>RTM_IEX!J5</f>
        <v>19.37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10.935153583617749</v>
      </c>
      <c r="F6">
        <f>GT_Spot!T6</f>
        <v>0</v>
      </c>
      <c r="G6">
        <f>PPCL_NG!T6</f>
        <v>23.14</v>
      </c>
      <c r="H6">
        <f>PPCL_Spot!T6</f>
        <v>5.2914698527368715</v>
      </c>
      <c r="I6">
        <f>Bawana_NG!T6</f>
        <v>49.999999999999993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799.93415892128144</v>
      </c>
      <c r="P6" s="77">
        <v>72.627200616689152</v>
      </c>
      <c r="Q6" s="77">
        <v>26.796932234432234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422.79000000000008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208.16000000000003</v>
      </c>
      <c r="AB6" s="117">
        <f>-STOA!P6</f>
        <v>0</v>
      </c>
      <c r="AC6">
        <f t="shared" si="0"/>
        <v>14.423595253837068</v>
      </c>
      <c r="AD6">
        <f t="shared" si="1"/>
        <v>1624.6213199549204</v>
      </c>
      <c r="AE6">
        <f>'IDT-1'!F6</f>
        <v>0</v>
      </c>
      <c r="AF6" s="26"/>
      <c r="AG6">
        <f t="shared" si="2"/>
        <v>1624.6213199549204</v>
      </c>
      <c r="AI6" s="75">
        <f>PXIL!J6</f>
        <v>0</v>
      </c>
      <c r="AJ6" s="75">
        <f>PXIL!P6</f>
        <v>0</v>
      </c>
      <c r="AK6" s="75">
        <f>RTM_IEX!J6</f>
        <v>19.37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10.935153583617749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49.999999999999993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677.86631708638197</v>
      </c>
      <c r="P7" s="77">
        <v>72.627200616689152</v>
      </c>
      <c r="Q7" s="77">
        <v>26.796932234432234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422.82000000000005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208.16000000000003</v>
      </c>
      <c r="AB7" s="117">
        <f>-STOA!P7</f>
        <v>0</v>
      </c>
      <c r="AC7">
        <f t="shared" si="0"/>
        <v>13.534625310985868</v>
      </c>
      <c r="AD7">
        <f t="shared" si="1"/>
        <v>1524.4909782101356</v>
      </c>
      <c r="AE7">
        <f>'IDT-1'!F7</f>
        <v>0</v>
      </c>
      <c r="AF7" s="26"/>
      <c r="AG7">
        <f t="shared" si="2"/>
        <v>1524.4909782101356</v>
      </c>
      <c r="AI7" s="75">
        <f>PXIL!J7</f>
        <v>0</v>
      </c>
      <c r="AJ7" s="75">
        <f>PXIL!P7</f>
        <v>0</v>
      </c>
      <c r="AK7" s="75">
        <f>RTM_IEX!J7</f>
        <v>38.74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10.935153583617749</v>
      </c>
      <c r="F8">
        <f>GT_Spot!T8</f>
        <v>0</v>
      </c>
      <c r="G8">
        <f>PPCL_NG!T8</f>
        <v>23.14</v>
      </c>
      <c r="H8">
        <f>PPCL_Spot!T8</f>
        <v>6.72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741.78264051249846</v>
      </c>
      <c r="P8" s="77">
        <v>72.627200616689152</v>
      </c>
      <c r="Q8" s="77">
        <v>26.796932234432234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423.16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208.16000000000003</v>
      </c>
      <c r="AB8" s="117">
        <f>-STOA!P8</f>
        <v>0</v>
      </c>
      <c r="AC8">
        <f t="shared" si="0"/>
        <v>13.757232957135692</v>
      </c>
      <c r="AD8">
        <f t="shared" si="1"/>
        <v>1549.5646939901019</v>
      </c>
      <c r="AE8">
        <f>'IDT-1'!F8</f>
        <v>0</v>
      </c>
      <c r="AF8" s="26"/>
      <c r="AG8">
        <f t="shared" si="2"/>
        <v>1549.5646939901019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10.935153583617749</v>
      </c>
      <c r="F9">
        <f>GT_Spot!T9</f>
        <v>0</v>
      </c>
      <c r="G9">
        <f>PPCL_NG!T9</f>
        <v>23.14</v>
      </c>
      <c r="H9">
        <f>PPCL_Spot!T9</f>
        <v>4.41</v>
      </c>
      <c r="I9">
        <f>Bawana_NG!T9</f>
        <v>49.999999999999993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717.99208998472022</v>
      </c>
      <c r="P9" s="77">
        <v>72.626756575715618</v>
      </c>
      <c r="Q9" s="77">
        <v>26.796932234432234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423.56000000000006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208.16000000000003</v>
      </c>
      <c r="AB9" s="117">
        <f>-STOA!P9</f>
        <v>0</v>
      </c>
      <c r="AC9">
        <f t="shared" si="0"/>
        <v>13.974970581040441</v>
      </c>
      <c r="AD9">
        <f t="shared" si="1"/>
        <v>1473.6459617974454</v>
      </c>
      <c r="AE9">
        <f>'IDT-1'!F9</f>
        <v>0</v>
      </c>
      <c r="AF9" s="26"/>
      <c r="AG9">
        <f t="shared" si="2"/>
        <v>1473.6459617974454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10.627986348122869</v>
      </c>
      <c r="F10">
        <f>GT_Spot!T10</f>
        <v>0</v>
      </c>
      <c r="G10">
        <f>PPCL_NG!T10</f>
        <v>23.14</v>
      </c>
      <c r="H10">
        <f>PPCL_Spot!T10</f>
        <v>6.72</v>
      </c>
      <c r="I10">
        <f>Bawana_NG!T10</f>
        <v>49.999999999999993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717.99208998472022</v>
      </c>
      <c r="P10" s="77">
        <v>72.626756575715618</v>
      </c>
      <c r="Q10" s="77">
        <v>26.796932234432234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422.06000000000006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208.16000000000003</v>
      </c>
      <c r="AB10" s="117">
        <f>-STOA!P10</f>
        <v>0</v>
      </c>
      <c r="AC10">
        <f t="shared" si="0"/>
        <v>13.624270408480275</v>
      </c>
      <c r="AD10">
        <f t="shared" si="1"/>
        <v>1514.4994947345108</v>
      </c>
      <c r="AE10">
        <f>'IDT-1'!F10</f>
        <v>0</v>
      </c>
      <c r="AF10" s="26"/>
      <c r="AG10">
        <f t="shared" si="2"/>
        <v>1514.4994947345108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10.629022820362788</v>
      </c>
      <c r="F11">
        <f>GT_Spot!T11</f>
        <v>0</v>
      </c>
      <c r="G11">
        <f>PPCL_NG!T11</f>
        <v>23.14</v>
      </c>
      <c r="H11">
        <f>PPCL_Spot!T11</f>
        <v>4.41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666.37692306104316</v>
      </c>
      <c r="P11" s="77">
        <v>72.626756575715618</v>
      </c>
      <c r="Q11" s="77">
        <v>26.796932234432234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421.73000000000008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208.16000000000003</v>
      </c>
      <c r="AB11" s="117">
        <f>-STOA!P11</f>
        <v>0</v>
      </c>
      <c r="AC11">
        <f t="shared" si="0"/>
        <v>13.313692785285676</v>
      </c>
      <c r="AD11">
        <f t="shared" si="1"/>
        <v>1499.6059419062683</v>
      </c>
      <c r="AE11">
        <f>'IDT-1'!F11</f>
        <v>0</v>
      </c>
      <c r="AF11" s="26"/>
      <c r="AG11">
        <f t="shared" si="2"/>
        <v>1499.6059419062683</v>
      </c>
      <c r="AI11" s="75">
        <f>PXIL!J11</f>
        <v>0</v>
      </c>
      <c r="AJ11" s="75">
        <f>PXIL!P11</f>
        <v>0</v>
      </c>
      <c r="AK11" s="75">
        <f>RTM_IEX!J11</f>
        <v>29.05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10.629022820362788</v>
      </c>
      <c r="F12">
        <f>GT_Spot!T12</f>
        <v>0</v>
      </c>
      <c r="G12">
        <f>PPCL_NG!T12</f>
        <v>23.14</v>
      </c>
      <c r="H12">
        <f>PPCL_Spot!T12</f>
        <v>6.72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666.47080815624327</v>
      </c>
      <c r="P12" s="77">
        <v>72.626756575715618</v>
      </c>
      <c r="Q12" s="77">
        <v>26.796932234432234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421.73000000000008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208.16000000000003</v>
      </c>
      <c r="AB12" s="117">
        <f>-STOA!P12</f>
        <v>0</v>
      </c>
      <c r="AC12">
        <f t="shared" si="0"/>
        <v>13.334934974123437</v>
      </c>
      <c r="AD12">
        <f t="shared" si="1"/>
        <v>1501.9985848126307</v>
      </c>
      <c r="AE12">
        <f>'IDT-1'!F12</f>
        <v>0</v>
      </c>
      <c r="AF12" s="26"/>
      <c r="AG12">
        <f t="shared" si="2"/>
        <v>1501.9985848126307</v>
      </c>
      <c r="AI12" s="75">
        <f>PXIL!J12</f>
        <v>0</v>
      </c>
      <c r="AJ12" s="75">
        <f>PXIL!P12</f>
        <v>0</v>
      </c>
      <c r="AK12" s="75">
        <f>RTM_IEX!J12</f>
        <v>29.06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10.629022820362788</v>
      </c>
      <c r="F13">
        <f>GT_Spot!T13</f>
        <v>0</v>
      </c>
      <c r="G13">
        <f>PPCL_NG!T13</f>
        <v>23.14</v>
      </c>
      <c r="H13">
        <f>PPCL_Spot!T13</f>
        <v>6.72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669.73596491590069</v>
      </c>
      <c r="P13" s="77">
        <v>39.307931488107769</v>
      </c>
      <c r="Q13" s="77">
        <v>26.796932234432234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421.82000000000005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208.16000000000003</v>
      </c>
      <c r="AB13" s="117">
        <f>-STOA!P13</f>
        <v>0</v>
      </c>
      <c r="AC13">
        <f t="shared" si="0"/>
        <v>12.815526692837473</v>
      </c>
      <c r="AD13">
        <f t="shared" si="1"/>
        <v>1443.4943247659662</v>
      </c>
      <c r="AE13">
        <f>'IDT-1'!F13</f>
        <v>0</v>
      </c>
      <c r="AF13" s="26"/>
      <c r="AG13">
        <f t="shared" si="2"/>
        <v>1443.4943247659662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6.72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669.73327716485801</v>
      </c>
      <c r="P14" s="77">
        <v>29.51</v>
      </c>
      <c r="Q14" s="77">
        <v>26.796932234432234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421.71000000000004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208.16000000000003</v>
      </c>
      <c r="AB14" s="117">
        <f>-STOA!P14</f>
        <v>0</v>
      </c>
      <c r="AC14">
        <f t="shared" si="0"/>
        <v>12.742020578258222</v>
      </c>
      <c r="AD14">
        <f t="shared" si="1"/>
        <v>1435.2148633147215</v>
      </c>
      <c r="AE14">
        <f>'IDT-1'!F14</f>
        <v>0</v>
      </c>
      <c r="AF14" s="26"/>
      <c r="AG14">
        <f t="shared" si="2"/>
        <v>1435.2148633147215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6.72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644.01086190707304</v>
      </c>
      <c r="P15" s="77">
        <v>29.51</v>
      </c>
      <c r="Q15" s="77">
        <v>26.796932234432234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421.43000000000006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208.16000000000003</v>
      </c>
      <c r="AB15" s="117">
        <f>-STOA!P15</f>
        <v>0</v>
      </c>
      <c r="AC15">
        <f t="shared" si="0"/>
        <v>12.823933787266551</v>
      </c>
      <c r="AD15">
        <f t="shared" si="1"/>
        <v>1374.1305348479284</v>
      </c>
      <c r="AE15">
        <f>'IDT-1'!F15</f>
        <v>0</v>
      </c>
      <c r="AF15" s="26"/>
      <c r="AG15">
        <f t="shared" si="2"/>
        <v>1374.1305348479284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6.72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644.99487412587303</v>
      </c>
      <c r="P16" s="77">
        <v>29.51</v>
      </c>
      <c r="Q16" s="77">
        <v>26.796932234432234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421.46000000000009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208.16000000000003</v>
      </c>
      <c r="AB16" s="117">
        <f>-STOA!P16</f>
        <v>0</v>
      </c>
      <c r="AC16">
        <f t="shared" si="0"/>
        <v>12.522122631515156</v>
      </c>
      <c r="AD16">
        <f t="shared" si="1"/>
        <v>1410.4463582224796</v>
      </c>
      <c r="AE16">
        <f>'IDT-1'!F16</f>
        <v>0</v>
      </c>
      <c r="AF16" s="26"/>
      <c r="AG16">
        <f t="shared" si="2"/>
        <v>1410.4463582224796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6.72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653.75390793564429</v>
      </c>
      <c r="P17" s="77">
        <v>29.052</v>
      </c>
      <c r="Q17" s="77">
        <v>26.796932234432234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423.50000000000011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208.16000000000003</v>
      </c>
      <c r="AB17" s="117">
        <f>-STOA!P17</f>
        <v>0</v>
      </c>
      <c r="AC17">
        <f t="shared" si="0"/>
        <v>13.234592655594817</v>
      </c>
      <c r="AD17">
        <f t="shared" si="1"/>
        <v>1350.0749220081716</v>
      </c>
      <c r="AE17">
        <f>'IDT-1'!F17</f>
        <v>0</v>
      </c>
      <c r="AF17" s="26"/>
      <c r="AG17">
        <f t="shared" si="2"/>
        <v>1350.0749220081716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6.72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653.75325193564436</v>
      </c>
      <c r="P18" s="77">
        <v>29.05</v>
      </c>
      <c r="Q18" s="77">
        <v>26.796932234432234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423.4500000000001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208.16000000000003</v>
      </c>
      <c r="AB18" s="117">
        <f>-STOA!P18</f>
        <v>0</v>
      </c>
      <c r="AC18">
        <f t="shared" si="0"/>
        <v>13.056566732350909</v>
      </c>
      <c r="AD18">
        <f t="shared" si="1"/>
        <v>1370.2002919314154</v>
      </c>
      <c r="AE18">
        <f>'IDT-1'!F18</f>
        <v>0</v>
      </c>
      <c r="AF18" s="26"/>
      <c r="AG18">
        <f t="shared" si="2"/>
        <v>1370.2002919314154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6.72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653.75325193564436</v>
      </c>
      <c r="P19" s="77">
        <v>29.05</v>
      </c>
      <c r="Q19" s="77">
        <v>26.796932234432234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423.23000000000008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208.16000000000003</v>
      </c>
      <c r="AB19" s="117">
        <f>-STOA!P19</f>
        <v>0</v>
      </c>
      <c r="AC19">
        <f t="shared" si="0"/>
        <v>13.143412007572863</v>
      </c>
      <c r="AD19">
        <f t="shared" si="1"/>
        <v>1359.8934466561934</v>
      </c>
      <c r="AE19">
        <f>'IDT-1'!F19</f>
        <v>0</v>
      </c>
      <c r="AF19" s="26"/>
      <c r="AG19">
        <f t="shared" si="2"/>
        <v>1359.8934466561934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6.72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652.76923971684448</v>
      </c>
      <c r="P20" s="77">
        <v>29.05</v>
      </c>
      <c r="Q20" s="77">
        <v>26.796932234432234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423.26000000000005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208.16000000000003</v>
      </c>
      <c r="AB20" s="117">
        <f>-STOA!P20</f>
        <v>0</v>
      </c>
      <c r="AC20">
        <f t="shared" si="0"/>
        <v>13.046235424825468</v>
      </c>
      <c r="AD20">
        <f t="shared" si="1"/>
        <v>1369.0366110201408</v>
      </c>
      <c r="AE20">
        <f>'IDT-1'!F20</f>
        <v>-7.18</v>
      </c>
      <c r="AF20" s="26"/>
      <c r="AG20">
        <f t="shared" si="2"/>
        <v>1361.8566110201407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6.72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638.93129009268966</v>
      </c>
      <c r="P21" s="77">
        <v>29.05</v>
      </c>
      <c r="Q21" s="77">
        <v>26.796932234432234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423.17000000000007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208.16000000000003</v>
      </c>
      <c r="AB21" s="117">
        <f>-STOA!P21</f>
        <v>0</v>
      </c>
      <c r="AC21">
        <f t="shared" si="0"/>
        <v>13.429722736898041</v>
      </c>
      <c r="AD21">
        <f t="shared" si="1"/>
        <v>1297.7251740839135</v>
      </c>
      <c r="AE21">
        <f>'IDT-1'!F21</f>
        <v>-11.79</v>
      </c>
      <c r="AF21" s="26"/>
      <c r="AG21">
        <f t="shared" si="2"/>
        <v>1285.9351740839136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-107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9.8923525977816684</v>
      </c>
      <c r="F22">
        <f>GT_Spot!T22</f>
        <v>0</v>
      </c>
      <c r="G22">
        <f>PPCL_NG!T22</f>
        <v>23.14</v>
      </c>
      <c r="H22">
        <f>PPCL_Spot!T22</f>
        <v>6.72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638.93129009268966</v>
      </c>
      <c r="P22" s="77">
        <v>29.05</v>
      </c>
      <c r="Q22" s="77">
        <v>26.796932234432234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423.12000000000006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208.16000000000003</v>
      </c>
      <c r="AB22" s="117">
        <f>-STOA!P22</f>
        <v>0</v>
      </c>
      <c r="AC22">
        <f t="shared" si="0"/>
        <v>12.903039435448919</v>
      </c>
      <c r="AD22">
        <f t="shared" si="1"/>
        <v>1352.9075354894549</v>
      </c>
      <c r="AE22">
        <f>'IDT-1'!F22</f>
        <v>-25.347999999999999</v>
      </c>
      <c r="AF22" s="26"/>
      <c r="AG22">
        <f t="shared" si="2"/>
        <v>1327.5595354894549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6.72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638.461452717067</v>
      </c>
      <c r="P23" s="77">
        <v>29.05</v>
      </c>
      <c r="Q23" s="77">
        <v>26.796932234432234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427.30000000000007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208.16000000000003</v>
      </c>
      <c r="AB23" s="117">
        <f>-STOA!P23</f>
        <v>0</v>
      </c>
      <c r="AC23">
        <f t="shared" si="0"/>
        <v>13.222175883275252</v>
      </c>
      <c r="AD23">
        <f t="shared" si="1"/>
        <v>1328.5875606507732</v>
      </c>
      <c r="AE23">
        <f>'IDT-1'!F23</f>
        <v>-9</v>
      </c>
      <c r="AF23" s="26"/>
      <c r="AG23">
        <f t="shared" si="2"/>
        <v>1319.5875606507732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6.72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638.461452717067</v>
      </c>
      <c r="P24" s="77">
        <v>29.05</v>
      </c>
      <c r="Q24" s="77">
        <v>26.796932234432234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427.25000000000006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-19</v>
      </c>
      <c r="AA24" s="117">
        <f>STOA!J24</f>
        <v>208.16000000000003</v>
      </c>
      <c r="AB24" s="117">
        <f>-STOA!P24</f>
        <v>0</v>
      </c>
      <c r="AC24">
        <f t="shared" si="0"/>
        <v>13.301639030975011</v>
      </c>
      <c r="AD24">
        <f t="shared" si="1"/>
        <v>1319.4580975030735</v>
      </c>
      <c r="AE24">
        <f>'IDT-1'!F24</f>
        <v>0</v>
      </c>
      <c r="AF24" s="26"/>
      <c r="AG24">
        <f t="shared" si="2"/>
        <v>1319.4580975030735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6.72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638.19181905756932</v>
      </c>
      <c r="P25" s="77">
        <v>29.05</v>
      </c>
      <c r="Q25" s="77">
        <v>26.796932234432234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426.96000000000004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</v>
      </c>
      <c r="AA25" s="117">
        <f>STOA!J25</f>
        <v>208.16000000000003</v>
      </c>
      <c r="AB25" s="117">
        <f>-STOA!P25</f>
        <v>0</v>
      </c>
      <c r="AC25">
        <f t="shared" si="0"/>
        <v>13.465398677693143</v>
      </c>
      <c r="AD25">
        <f t="shared" si="1"/>
        <v>1299.7347041968576</v>
      </c>
      <c r="AE25">
        <f>'IDT-1'!F25</f>
        <v>0</v>
      </c>
      <c r="AF25" s="26"/>
      <c r="AG25">
        <f t="shared" si="2"/>
        <v>1299.7347041968576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6.72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638.19181905756932</v>
      </c>
      <c r="P26" s="77">
        <v>29.05</v>
      </c>
      <c r="Q26" s="77">
        <v>26.796932234432234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427.04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-35</v>
      </c>
      <c r="AA26" s="117">
        <f>STOA!J26</f>
        <v>208.16000000000003</v>
      </c>
      <c r="AB26" s="117">
        <f>-STOA!P26</f>
        <v>0</v>
      </c>
      <c r="AC26">
        <f t="shared" si="0"/>
        <v>13.439468295126556</v>
      </c>
      <c r="AD26">
        <f t="shared" si="1"/>
        <v>1302.8406345794242</v>
      </c>
      <c r="AE26">
        <f>'IDT-1'!F26</f>
        <v>0</v>
      </c>
      <c r="AF26" s="26"/>
      <c r="AG26">
        <f t="shared" si="2"/>
        <v>1302.8406345794242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6.72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672.93904431844351</v>
      </c>
      <c r="P27" s="77">
        <v>69.015856396710092</v>
      </c>
      <c r="Q27" s="77">
        <v>26.796932234432234</v>
      </c>
      <c r="R27" s="80">
        <v>4.43</v>
      </c>
      <c r="S27" s="80">
        <v>0</v>
      </c>
      <c r="T27" s="78">
        <f>SUMPRODUCT(LTA!F27:AJ27,LTA!F$101:AJ$101,LTA!F$105:AJ$105)</f>
        <v>0.55000000000000004</v>
      </c>
      <c r="U27" s="78">
        <f>SUMPRODUCT(LTA!F27:AJ27,LTA!F$102:AJ$102,LTA!F$105:AJ$105)</f>
        <v>429.18000000000006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-148</v>
      </c>
      <c r="AA27" s="117">
        <f>STOA!J27</f>
        <v>208.16000000000003</v>
      </c>
      <c r="AB27" s="117">
        <f>-STOA!P27</f>
        <v>0</v>
      </c>
      <c r="AC27">
        <f t="shared" si="0"/>
        <v>14.630140172389648</v>
      </c>
      <c r="AD27">
        <f t="shared" si="1"/>
        <v>1330.4830443597452</v>
      </c>
      <c r="AE27">
        <f>'IDT-1'!F27</f>
        <v>-96</v>
      </c>
      <c r="AF27" s="26"/>
      <c r="AG27">
        <f t="shared" si="2"/>
        <v>1234.4830443597452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6.72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683.1532276401955</v>
      </c>
      <c r="P28" s="77">
        <v>72.63000000000001</v>
      </c>
      <c r="Q28" s="77">
        <v>26.796932234432234</v>
      </c>
      <c r="R28" s="80">
        <v>8.4581524350294828</v>
      </c>
      <c r="S28" s="80">
        <v>0</v>
      </c>
      <c r="T28" s="78">
        <f>SUMPRODUCT(LTA!F28:AJ28,LTA!F$101:AJ$101,LTA!F$105:AJ$105)</f>
        <v>2.02</v>
      </c>
      <c r="U28" s="78">
        <f>SUMPRODUCT(LTA!F28:AJ28,LTA!F$102:AJ$102,LTA!F$105:AJ$105)</f>
        <v>432.64000000000004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-211</v>
      </c>
      <c r="AA28" s="117">
        <f>STOA!J28</f>
        <v>208.16000000000003</v>
      </c>
      <c r="AB28" s="117">
        <f>-STOA!P28</f>
        <v>0</v>
      </c>
      <c r="AC28">
        <f t="shared" si="0"/>
        <v>15.642113949434629</v>
      </c>
      <c r="AD28">
        <f t="shared" si="1"/>
        <v>1337.9975499427719</v>
      </c>
      <c r="AE28">
        <f>'IDT-1'!F28</f>
        <v>-50</v>
      </c>
      <c r="AF28" s="26"/>
      <c r="AG28">
        <f t="shared" si="2"/>
        <v>1287.9975499427719</v>
      </c>
      <c r="AI28" s="75">
        <f>PXIL!J28</f>
        <v>0</v>
      </c>
      <c r="AJ28" s="75">
        <f>PXIL!P28</f>
        <v>0</v>
      </c>
      <c r="AK28" s="75">
        <f>RTM_IEX!J28</f>
        <v>38.74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6.72</v>
      </c>
      <c r="I29">
        <f>Bawana_NG!T29</f>
        <v>49.999999999999993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691.18462679894378</v>
      </c>
      <c r="P29" s="77">
        <v>29.051986732321158</v>
      </c>
      <c r="Q29" s="77">
        <v>26.796932234432234</v>
      </c>
      <c r="R29" s="80">
        <v>11.150000000000002</v>
      </c>
      <c r="S29" s="80">
        <v>0</v>
      </c>
      <c r="T29" s="78">
        <f>SUMPRODUCT(LTA!F29:AJ29,LTA!F$101:AJ$101,LTA!F$105:AJ$105)</f>
        <v>4.3099999999999996</v>
      </c>
      <c r="U29" s="78">
        <f>SUMPRODUCT(LTA!F29:AJ29,LTA!F$102:AJ$102,LTA!F$105:AJ$105)</f>
        <v>436.35000000000008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-165</v>
      </c>
      <c r="AA29" s="117">
        <f>STOA!J29</f>
        <v>208.16000000000003</v>
      </c>
      <c r="AB29" s="117">
        <f>-STOA!P29</f>
        <v>0</v>
      </c>
      <c r="AC29">
        <f t="shared" si="0"/>
        <v>14.826942137826796</v>
      </c>
      <c r="AD29">
        <f t="shared" si="1"/>
        <v>1338.5879552104195</v>
      </c>
      <c r="AE29">
        <f>'IDT-1'!F29</f>
        <v>-24.795000000000002</v>
      </c>
      <c r="AF29" s="26"/>
      <c r="AG29">
        <f t="shared" si="2"/>
        <v>1313.7929552104194</v>
      </c>
      <c r="AI29" s="75">
        <f>PXIL!J29</f>
        <v>0</v>
      </c>
      <c r="AJ29" s="75">
        <f>PXIL!P29</f>
        <v>0</v>
      </c>
      <c r="AK29" s="75">
        <f>RTM_IEX!J29</f>
        <v>19.37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11.83917878528657</v>
      </c>
      <c r="F30">
        <f>GT_Spot!T30</f>
        <v>0</v>
      </c>
      <c r="G30">
        <f>PPCL_NG!T30</f>
        <v>23.14</v>
      </c>
      <c r="H30">
        <f>PPCL_Spot!T30</f>
        <v>6.72</v>
      </c>
      <c r="I30">
        <f>Bawana_NG!T30</f>
        <v>49.999999999999993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659.40976846660465</v>
      </c>
      <c r="P30" s="77">
        <v>29.051840471363398</v>
      </c>
      <c r="Q30" s="77">
        <v>26.796932234432234</v>
      </c>
      <c r="R30" s="80">
        <v>14.201957540667216</v>
      </c>
      <c r="S30" s="80">
        <v>0</v>
      </c>
      <c r="T30" s="78">
        <f>SUMPRODUCT(LTA!F30:AJ30,LTA!F$101:AJ$101,LTA!F$105:AJ$105)</f>
        <v>8.1300000000000008</v>
      </c>
      <c r="U30" s="78">
        <f>SUMPRODUCT(LTA!F30:AJ30,LTA!F$102:AJ$102,LTA!F$105:AJ$105)</f>
        <v>440.40000000000003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-94</v>
      </c>
      <c r="AA30" s="117">
        <f>STOA!J30</f>
        <v>208.16000000000003</v>
      </c>
      <c r="AB30" s="117">
        <f>-STOA!P30</f>
        <v>0</v>
      </c>
      <c r="AC30">
        <f t="shared" si="0"/>
        <v>14.194746249959689</v>
      </c>
      <c r="AD30">
        <f t="shared" si="1"/>
        <v>1329.6549312483944</v>
      </c>
      <c r="AE30">
        <f>'IDT-1'!F30</f>
        <v>0</v>
      </c>
      <c r="AF30" s="26"/>
      <c r="AG30">
        <f t="shared" si="2"/>
        <v>1329.6549312483944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6.72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659.40976846660465</v>
      </c>
      <c r="P31" s="77">
        <v>29.05</v>
      </c>
      <c r="Q31" s="77">
        <v>26.796932234432234</v>
      </c>
      <c r="R31" s="80">
        <v>17.357892180670227</v>
      </c>
      <c r="S31" s="80">
        <v>0</v>
      </c>
      <c r="T31" s="78">
        <f>SUMPRODUCT(LTA!F31:AJ31,LTA!F$101:AJ$101,LTA!F$105:AJ$105)</f>
        <v>13.83</v>
      </c>
      <c r="U31" s="78">
        <f>SUMPRODUCT(LTA!F31:AJ31,LTA!F$102:AJ$102,LTA!F$105:AJ$105)</f>
        <v>444.56000000000006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-111</v>
      </c>
      <c r="AA31" s="117">
        <f>STOA!J31</f>
        <v>208.16000000000003</v>
      </c>
      <c r="AB31" s="117">
        <f>-STOA!P31</f>
        <v>0</v>
      </c>
      <c r="AC31">
        <f t="shared" si="0"/>
        <v>14.995944060086703</v>
      </c>
      <c r="AD31">
        <f t="shared" si="1"/>
        <v>1265.2153233153099</v>
      </c>
      <c r="AE31">
        <f>'IDT-1'!F31</f>
        <v>0</v>
      </c>
      <c r="AF31" s="26"/>
      <c r="AG31">
        <f t="shared" si="2"/>
        <v>1265.2153233153099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6.72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659.40976846660465</v>
      </c>
      <c r="P32" s="77">
        <v>29.052400033046926</v>
      </c>
      <c r="Q32" s="77">
        <v>26.796932234432234</v>
      </c>
      <c r="R32" s="80">
        <v>19.2</v>
      </c>
      <c r="S32" s="80">
        <v>0</v>
      </c>
      <c r="T32" s="78">
        <f>SUMPRODUCT(LTA!F32:AJ32,LTA!F$101:AJ$101,LTA!F$105:AJ$105)</f>
        <v>22.3</v>
      </c>
      <c r="U32" s="78">
        <f>SUMPRODUCT(LTA!F32:AJ32,LTA!F$102:AJ$102,LTA!F$105:AJ$105)</f>
        <v>449.51000000000005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-132</v>
      </c>
      <c r="AA32" s="117">
        <f>STOA!J32</f>
        <v>208.16000000000003</v>
      </c>
      <c r="AB32" s="117">
        <f>-STOA!P32</f>
        <v>0</v>
      </c>
      <c r="AC32">
        <f t="shared" si="0"/>
        <v>15.316712407153721</v>
      </c>
      <c r="AD32">
        <f t="shared" si="1"/>
        <v>1259.1590628206197</v>
      </c>
      <c r="AE32">
        <f>'IDT-1'!F32</f>
        <v>0</v>
      </c>
      <c r="AF32" s="26"/>
      <c r="AG32">
        <f t="shared" si="2"/>
        <v>1259.1590628206197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6.72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660.74798131592809</v>
      </c>
      <c r="P33" s="77">
        <v>29.052400033046926</v>
      </c>
      <c r="Q33" s="77">
        <v>26.796932234432234</v>
      </c>
      <c r="R33" s="80">
        <v>19.2</v>
      </c>
      <c r="S33" s="80">
        <v>0</v>
      </c>
      <c r="T33" s="78">
        <f>SUMPRODUCT(LTA!F33:AJ33,LTA!F$101:AJ$101,LTA!F$105:AJ$105)</f>
        <v>29.580000000000002</v>
      </c>
      <c r="U33" s="78">
        <f>SUMPRODUCT(LTA!F33:AJ33,LTA!F$102:AJ$102,LTA!F$105:AJ$105)</f>
        <v>453.41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-149</v>
      </c>
      <c r="AA33" s="117">
        <f>STOA!J33</f>
        <v>208.16000000000003</v>
      </c>
      <c r="AB33" s="117">
        <f>-STOA!P33</f>
        <v>0</v>
      </c>
      <c r="AC33">
        <f t="shared" si="0"/>
        <v>15.995072841648266</v>
      </c>
      <c r="AD33">
        <f t="shared" si="1"/>
        <v>1206.9989152354487</v>
      </c>
      <c r="AE33">
        <f>'IDT-1'!F33</f>
        <v>0</v>
      </c>
      <c r="AF33" s="26"/>
      <c r="AG33">
        <f t="shared" si="2"/>
        <v>1206.9989152354487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-147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6.72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648.2418831559778</v>
      </c>
      <c r="P34" s="77">
        <v>29.052400033046926</v>
      </c>
      <c r="Q34" s="77">
        <v>26.796932234432234</v>
      </c>
      <c r="R34" s="80">
        <v>19.2</v>
      </c>
      <c r="S34" s="80">
        <v>0</v>
      </c>
      <c r="T34" s="78">
        <f>SUMPRODUCT(LTA!F34:AJ34,LTA!F$101:AJ$101,LTA!F$105:AJ$105)</f>
        <v>40.300000000000004</v>
      </c>
      <c r="U34" s="78">
        <f>SUMPRODUCT(LTA!F34:AJ34,LTA!F$102:AJ$102,LTA!F$105:AJ$105)</f>
        <v>459.70000000000005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-158</v>
      </c>
      <c r="AA34" s="117">
        <f>STOA!J34</f>
        <v>208.16000000000003</v>
      </c>
      <c r="AB34" s="117">
        <f>-STOA!P34</f>
        <v>0</v>
      </c>
      <c r="AC34">
        <f t="shared" si="0"/>
        <v>15.697338331997283</v>
      </c>
      <c r="AD34">
        <f t="shared" si="1"/>
        <v>1249.8005515851494</v>
      </c>
      <c r="AE34">
        <f>'IDT-1'!F34</f>
        <v>0</v>
      </c>
      <c r="AF34" s="26"/>
      <c r="AG34">
        <f t="shared" si="2"/>
        <v>1249.8005515851494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6.72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648.32693859919993</v>
      </c>
      <c r="P35" s="77">
        <v>29.052400033046926</v>
      </c>
      <c r="Q35" s="77">
        <v>26.8</v>
      </c>
      <c r="R35" s="80">
        <v>19.2</v>
      </c>
      <c r="S35" s="80">
        <v>0</v>
      </c>
      <c r="T35" s="78">
        <f>SUMPRODUCT(LTA!F35:AJ35,LTA!F$101:AJ$101,LTA!F$105:AJ$105)</f>
        <v>47.89</v>
      </c>
      <c r="U35" s="78">
        <f>SUMPRODUCT(LTA!F35:AJ35,LTA!F$102:AJ$102,LTA!F$105:AJ$105)</f>
        <v>462.2700000000001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-181</v>
      </c>
      <c r="AA35" s="117">
        <f>STOA!J35</f>
        <v>208.16000000000003</v>
      </c>
      <c r="AB35" s="117">
        <f>-STOA!P35</f>
        <v>0</v>
      </c>
      <c r="AC35">
        <f t="shared" si="0"/>
        <v>15.636593648357314</v>
      </c>
      <c r="AD35">
        <f t="shared" si="1"/>
        <v>1277.1094194775792</v>
      </c>
      <c r="AE35">
        <f>'IDT-1'!F35</f>
        <v>0</v>
      </c>
      <c r="AF35" s="26"/>
      <c r="AG35">
        <f t="shared" si="2"/>
        <v>1277.1094194775792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6.72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648.32687378356661</v>
      </c>
      <c r="P36" s="77">
        <v>29.052400033046926</v>
      </c>
      <c r="Q36" s="77">
        <v>26.8</v>
      </c>
      <c r="R36" s="80">
        <v>19.2</v>
      </c>
      <c r="S36" s="80">
        <v>0</v>
      </c>
      <c r="T36" s="78">
        <f>SUMPRODUCT(LTA!F36:AJ36,LTA!F$101:AJ$101,LTA!F$105:AJ$105)</f>
        <v>55.69</v>
      </c>
      <c r="U36" s="78">
        <f>SUMPRODUCT(LTA!F36:AJ36,LTA!F$102:AJ$102,LTA!F$105:AJ$105)</f>
        <v>466.25000000000011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-198</v>
      </c>
      <c r="AA36" s="117">
        <f>STOA!J36</f>
        <v>208.16000000000003</v>
      </c>
      <c r="AB36" s="117">
        <f>-STOA!P36</f>
        <v>0</v>
      </c>
      <c r="AC36">
        <f t="shared" si="0"/>
        <v>15.713622695413157</v>
      </c>
      <c r="AD36">
        <f t="shared" si="1"/>
        <v>1291.8123256148904</v>
      </c>
      <c r="AE36">
        <f>'IDT-1'!F36</f>
        <v>0</v>
      </c>
      <c r="AF36" s="26"/>
      <c r="AG36">
        <f t="shared" si="2"/>
        <v>1291.8123256148904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6.4378540486504496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646.75194531516786</v>
      </c>
      <c r="P37" s="77">
        <v>29.052400033046926</v>
      </c>
      <c r="Q37" s="77">
        <v>26.8</v>
      </c>
      <c r="R37" s="80">
        <v>19.2</v>
      </c>
      <c r="S37" s="80">
        <v>0</v>
      </c>
      <c r="T37" s="78">
        <f>SUMPRODUCT(LTA!F37:AJ37,LTA!F$101:AJ$101,LTA!F$105:AJ$105)</f>
        <v>66.459999999999994</v>
      </c>
      <c r="U37" s="78">
        <f>SUMPRODUCT(LTA!F37:AJ37,LTA!F$102:AJ$102,LTA!F$105:AJ$105)</f>
        <v>470.88000000000011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-213</v>
      </c>
      <c r="AA37" s="117">
        <f>STOA!J37</f>
        <v>208.16000000000003</v>
      </c>
      <c r="AB37" s="117">
        <f>-STOA!P37</f>
        <v>0</v>
      </c>
      <c r="AC37">
        <f t="shared" si="0"/>
        <v>15.965972353352299</v>
      </c>
      <c r="AD37">
        <f t="shared" si="1"/>
        <v>1290.1029015372026</v>
      </c>
      <c r="AE37">
        <f>'IDT-1'!F37</f>
        <v>0</v>
      </c>
      <c r="AF37" s="26"/>
      <c r="AG37">
        <f t="shared" si="2"/>
        <v>1290.1029015372026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6.72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646.75194531516786</v>
      </c>
      <c r="P38" s="77">
        <v>29.052400033046926</v>
      </c>
      <c r="Q38" s="77">
        <v>26.8</v>
      </c>
      <c r="R38" s="80">
        <v>19.2</v>
      </c>
      <c r="S38" s="80">
        <v>0</v>
      </c>
      <c r="T38" s="78">
        <f>SUMPRODUCT(LTA!F38:AJ38,LTA!F$101:AJ$101,LTA!F$105:AJ$105)</f>
        <v>73.89</v>
      </c>
      <c r="U38" s="78">
        <f>SUMPRODUCT(LTA!F38:AJ38,LTA!F$102:AJ$102,LTA!F$105:AJ$105)</f>
        <v>475.46000000000004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-215</v>
      </c>
      <c r="AA38" s="117">
        <f>STOA!J38</f>
        <v>208.16000000000003</v>
      </c>
      <c r="AB38" s="117">
        <f>-STOA!P38</f>
        <v>0</v>
      </c>
      <c r="AC38">
        <f t="shared" si="0"/>
        <v>15.825555667102707</v>
      </c>
      <c r="AD38">
        <f t="shared" si="1"/>
        <v>1330.5354641748017</v>
      </c>
      <c r="AE38">
        <f>'IDT-1'!F38</f>
        <v>0</v>
      </c>
      <c r="AF38" s="26"/>
      <c r="AG38">
        <f t="shared" si="2"/>
        <v>1330.5354641748017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6.72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652.1220016275679</v>
      </c>
      <c r="P39" s="77">
        <v>29.052400033046926</v>
      </c>
      <c r="Q39" s="77">
        <v>26.8</v>
      </c>
      <c r="R39" s="80">
        <v>19.2</v>
      </c>
      <c r="S39" s="80">
        <v>0</v>
      </c>
      <c r="T39" s="78">
        <f>SUMPRODUCT(LTA!F39:AJ39,LTA!F$101:AJ$101,LTA!F$105:AJ$105)</f>
        <v>82.09</v>
      </c>
      <c r="U39" s="78">
        <f>SUMPRODUCT(LTA!F39:AJ39,LTA!F$102:AJ$102,LTA!F$105:AJ$105)</f>
        <v>486.74000000000007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-187</v>
      </c>
      <c r="AA39" s="117">
        <f>STOA!J39</f>
        <v>208.16000000000003</v>
      </c>
      <c r="AB39" s="117">
        <f>-STOA!P39</f>
        <v>0</v>
      </c>
      <c r="AC39">
        <f t="shared" si="0"/>
        <v>16.328336243362077</v>
      </c>
      <c r="AD39">
        <f t="shared" si="1"/>
        <v>1322.8827399109423</v>
      </c>
      <c r="AE39">
        <f>'IDT-1'!F39</f>
        <v>0</v>
      </c>
      <c r="AF39" s="26"/>
      <c r="AG39">
        <f t="shared" si="2"/>
        <v>1322.8827399109423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11.834458467860289</v>
      </c>
      <c r="F40">
        <f>GT_Spot!T40</f>
        <v>0</v>
      </c>
      <c r="G40">
        <f>PPCL_NG!T40</f>
        <v>23.14</v>
      </c>
      <c r="H40">
        <f>PPCL_Spot!T40</f>
        <v>6.72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652.1220016275679</v>
      </c>
      <c r="P40" s="77">
        <v>29.052400033046926</v>
      </c>
      <c r="Q40" s="77">
        <v>26.8</v>
      </c>
      <c r="R40" s="80">
        <v>19.2</v>
      </c>
      <c r="S40" s="80">
        <v>0</v>
      </c>
      <c r="T40" s="78">
        <f>SUMPRODUCT(LTA!F40:AJ40,LTA!F$101:AJ$101,LTA!F$105:AJ$105)</f>
        <v>90.09</v>
      </c>
      <c r="U40" s="78">
        <f>SUMPRODUCT(LTA!F40:AJ40,LTA!F$102:AJ$102,LTA!F$105:AJ$105)</f>
        <v>491.01000000000005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-135</v>
      </c>
      <c r="AA40" s="117">
        <f>STOA!J40</f>
        <v>208.16000000000003</v>
      </c>
      <c r="AB40" s="117">
        <f>-STOA!P40</f>
        <v>0</v>
      </c>
      <c r="AC40">
        <f t="shared" si="0"/>
        <v>15.350081184626951</v>
      </c>
      <c r="AD40">
        <f t="shared" si="1"/>
        <v>1457.7787789438482</v>
      </c>
      <c r="AE40">
        <f>'IDT-1'!F40</f>
        <v>0</v>
      </c>
      <c r="AF40" s="26"/>
      <c r="AG40">
        <f t="shared" si="2"/>
        <v>1457.7787789438482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11.834458467860289</v>
      </c>
      <c r="F41">
        <f>GT_Spot!T41</f>
        <v>0</v>
      </c>
      <c r="G41">
        <f>PPCL_NG!T41</f>
        <v>23.14</v>
      </c>
      <c r="H41">
        <f>PPCL_Spot!T41</f>
        <v>6.72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648.18419630633821</v>
      </c>
      <c r="P41" s="77">
        <v>29.052400033046926</v>
      </c>
      <c r="Q41" s="77">
        <v>26.8</v>
      </c>
      <c r="R41" s="80">
        <v>19.2</v>
      </c>
      <c r="S41" s="80">
        <v>0</v>
      </c>
      <c r="T41" s="78">
        <f>SUMPRODUCT(LTA!F41:AJ41,LTA!F$101:AJ$101,LTA!F$105:AJ$105)</f>
        <v>97.47</v>
      </c>
      <c r="U41" s="78">
        <f>SUMPRODUCT(LTA!F41:AJ41,LTA!F$102:AJ$102,LTA!F$105:AJ$105)</f>
        <v>494.12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-71</v>
      </c>
      <c r="AA41" s="117">
        <f>STOA!J41</f>
        <v>208.16000000000003</v>
      </c>
      <c r="AB41" s="117">
        <f>-STOA!P41</f>
        <v>0</v>
      </c>
      <c r="AC41">
        <f t="shared" si="0"/>
        <v>15.150274799656465</v>
      </c>
      <c r="AD41">
        <f t="shared" si="1"/>
        <v>1493.5307800075891</v>
      </c>
      <c r="AE41">
        <f>'IDT-1'!F41</f>
        <v>0</v>
      </c>
      <c r="AF41" s="26"/>
      <c r="AG41">
        <f t="shared" si="2"/>
        <v>1493.5307800075891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12.192319322648927</v>
      </c>
      <c r="F42">
        <f>GT_Spot!T42</f>
        <v>0</v>
      </c>
      <c r="G42">
        <f>PPCL_NG!T42</f>
        <v>23.14</v>
      </c>
      <c r="H42">
        <f>PPCL_Spot!T42</f>
        <v>6.72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648.18419630633821</v>
      </c>
      <c r="P42" s="77">
        <v>29.052400033046926</v>
      </c>
      <c r="Q42" s="77">
        <v>26.8</v>
      </c>
      <c r="R42" s="80">
        <v>19.2</v>
      </c>
      <c r="S42" s="80">
        <v>0</v>
      </c>
      <c r="T42" s="78">
        <f>SUMPRODUCT(LTA!F42:AJ42,LTA!F$101:AJ$101,LTA!F$105:AJ$105)</f>
        <v>104.79</v>
      </c>
      <c r="U42" s="78">
        <f>SUMPRODUCT(LTA!F42:AJ42,LTA!F$102:AJ$102,LTA!F$105:AJ$105)</f>
        <v>496.36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-25</v>
      </c>
      <c r="AA42" s="117">
        <f>STOA!J42</f>
        <v>208.16000000000003</v>
      </c>
      <c r="AB42" s="117">
        <f>-STOA!P42</f>
        <v>0</v>
      </c>
      <c r="AC42">
        <f t="shared" si="0"/>
        <v>14.873548746768597</v>
      </c>
      <c r="AD42">
        <f t="shared" si="1"/>
        <v>1544.7253669152656</v>
      </c>
      <c r="AE42">
        <f>'IDT-1'!F42</f>
        <v>0</v>
      </c>
      <c r="AF42" s="26"/>
      <c r="AG42">
        <f t="shared" si="2"/>
        <v>1544.7253669152656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12.192319322648927</v>
      </c>
      <c r="F43">
        <f>GT_Spot!T43</f>
        <v>0</v>
      </c>
      <c r="G43">
        <f>PPCL_NG!T43</f>
        <v>23.14</v>
      </c>
      <c r="H43">
        <f>PPCL_Spot!T43</f>
        <v>6.4378540486504496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648.77007836769724</v>
      </c>
      <c r="P43" s="77">
        <v>29.052400033046926</v>
      </c>
      <c r="Q43" s="77">
        <v>26.8</v>
      </c>
      <c r="R43" s="80">
        <v>19.2</v>
      </c>
      <c r="S43" s="80">
        <v>0</v>
      </c>
      <c r="T43" s="78">
        <f>SUMPRODUCT(LTA!F43:AJ43,LTA!F$101:AJ$101,LTA!F$105:AJ$105)</f>
        <v>110.76</v>
      </c>
      <c r="U43" s="78">
        <f>SUMPRODUCT(LTA!F43:AJ43,LTA!F$102:AJ$102,LTA!F$105:AJ$105)</f>
        <v>500.00000000000011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207.55</v>
      </c>
      <c r="AB43" s="117">
        <f>-STOA!P43</f>
        <v>0</v>
      </c>
      <c r="AC43">
        <f t="shared" si="0"/>
        <v>15.443718638257424</v>
      </c>
      <c r="AD43">
        <f t="shared" si="1"/>
        <v>1498.4589331337863</v>
      </c>
      <c r="AE43">
        <f>'IDT-1'!F43</f>
        <v>0</v>
      </c>
      <c r="AF43" s="26"/>
      <c r="AG43">
        <f t="shared" si="2"/>
        <v>1498.4589331337863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12.192319322648927</v>
      </c>
      <c r="F44">
        <f>GT_Spot!T44</f>
        <v>0</v>
      </c>
      <c r="G44">
        <f>PPCL_NG!T44</f>
        <v>23.14</v>
      </c>
      <c r="H44">
        <f>PPCL_Spot!T44</f>
        <v>6.72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648.77007836769724</v>
      </c>
      <c r="P44" s="77">
        <v>29.052400033046926</v>
      </c>
      <c r="Q44" s="77">
        <v>26.8</v>
      </c>
      <c r="R44" s="80">
        <v>19.2</v>
      </c>
      <c r="S44" s="80">
        <v>0</v>
      </c>
      <c r="T44" s="78">
        <f>SUMPRODUCT(LTA!F44:AJ44,LTA!F$101:AJ$101,LTA!F$105:AJ$105)</f>
        <v>111.38</v>
      </c>
      <c r="U44" s="78">
        <f>SUMPRODUCT(LTA!F44:AJ44,LTA!F$102:AJ$102,LTA!F$105:AJ$105)</f>
        <v>505.78000000000009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207.55</v>
      </c>
      <c r="AB44" s="117">
        <f>-STOA!P44</f>
        <v>0</v>
      </c>
      <c r="AC44">
        <f t="shared" si="0"/>
        <v>14.703490045631721</v>
      </c>
      <c r="AD44">
        <f t="shared" si="1"/>
        <v>1595.8813076777615</v>
      </c>
      <c r="AE44">
        <f>'IDT-1'!F44</f>
        <v>0</v>
      </c>
      <c r="AF44" s="26"/>
      <c r="AG44">
        <f t="shared" si="2"/>
        <v>1595.8813076777615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12.192319322648927</v>
      </c>
      <c r="F45">
        <f>GT_Spot!T45</f>
        <v>0</v>
      </c>
      <c r="G45">
        <f>PPCL_NG!T45</f>
        <v>23.14</v>
      </c>
      <c r="H45">
        <f>PPCL_Spot!T45</f>
        <v>6.42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648.77007836769724</v>
      </c>
      <c r="P45" s="77">
        <v>29.052400033046926</v>
      </c>
      <c r="Q45" s="77">
        <v>26.8</v>
      </c>
      <c r="R45" s="80">
        <v>19.2</v>
      </c>
      <c r="S45" s="80">
        <v>0</v>
      </c>
      <c r="T45" s="78">
        <f>SUMPRODUCT(LTA!F45:AJ45,LTA!F$101:AJ$101,LTA!F$105:AJ$105)</f>
        <v>111.78</v>
      </c>
      <c r="U45" s="78">
        <f>SUMPRODUCT(LTA!F45:AJ45,LTA!F$102:AJ$102,LTA!F$105:AJ$105)</f>
        <v>512.23000000000013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207.55</v>
      </c>
      <c r="AB45" s="117">
        <f>-STOA!P45</f>
        <v>0</v>
      </c>
      <c r="AC45">
        <f t="shared" si="0"/>
        <v>14.761130045631722</v>
      </c>
      <c r="AD45">
        <f t="shared" si="1"/>
        <v>1602.3736676777617</v>
      </c>
      <c r="AE45">
        <f>'IDT-1'!F45</f>
        <v>0</v>
      </c>
      <c r="AF45" s="26"/>
      <c r="AG45">
        <f t="shared" si="2"/>
        <v>1602.3736676777617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12.192319322648927</v>
      </c>
      <c r="F46">
        <f>GT_Spot!T46</f>
        <v>0</v>
      </c>
      <c r="G46">
        <f>PPCL_NG!T46</f>
        <v>23.14</v>
      </c>
      <c r="H46">
        <f>PPCL_Spot!T46</f>
        <v>6.42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648.77007836769724</v>
      </c>
      <c r="P46" s="77">
        <v>29.052400033046926</v>
      </c>
      <c r="Q46" s="77">
        <v>26.796932234432234</v>
      </c>
      <c r="R46" s="80">
        <v>19.2</v>
      </c>
      <c r="S46" s="80">
        <v>0</v>
      </c>
      <c r="T46" s="78">
        <f>SUMPRODUCT(LTA!F46:AJ46,LTA!F$101:AJ$101,LTA!F$105:AJ$105)</f>
        <v>112.17</v>
      </c>
      <c r="U46" s="78">
        <f>SUMPRODUCT(LTA!F46:AJ46,LTA!F$102:AJ$102,LTA!F$105:AJ$105)</f>
        <v>516.92000000000007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207.55</v>
      </c>
      <c r="AB46" s="117">
        <f>-STOA!P46</f>
        <v>0</v>
      </c>
      <c r="AC46">
        <f t="shared" si="0"/>
        <v>14.717025774072772</v>
      </c>
      <c r="AD46">
        <f t="shared" si="1"/>
        <v>1617.4947041837529</v>
      </c>
      <c r="AE46">
        <f>'IDT-1'!F46</f>
        <v>0</v>
      </c>
      <c r="AF46" s="26"/>
      <c r="AG46">
        <f t="shared" si="2"/>
        <v>1617.4947041837529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-0.38566666666666549</v>
      </c>
      <c r="H47">
        <f>PPCL_Spot!T47</f>
        <v>6.42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613.94416061952279</v>
      </c>
      <c r="P47" s="77">
        <v>29.052400033046926</v>
      </c>
      <c r="Q47" s="77">
        <v>26.796932234432234</v>
      </c>
      <c r="R47" s="80">
        <v>19.2</v>
      </c>
      <c r="S47" s="80">
        <v>0</v>
      </c>
      <c r="T47" s="78">
        <f>SUMPRODUCT(LTA!F47:AJ47,LTA!F$101:AJ$101,LTA!F$105:AJ$105)</f>
        <v>113.33</v>
      </c>
      <c r="U47" s="78">
        <f>SUMPRODUCT(LTA!F47:AJ47,LTA!F$102:AJ$102,LTA!F$105:AJ$105)</f>
        <v>468.94000000000005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207.55</v>
      </c>
      <c r="AB47" s="117">
        <f>-STOA!P47</f>
        <v>0</v>
      </c>
      <c r="AC47">
        <f t="shared" si="0"/>
        <v>14.132051145292655</v>
      </c>
      <c r="AD47">
        <f t="shared" si="1"/>
        <v>1591.0080943976916</v>
      </c>
      <c r="AE47">
        <f>'IDT-1'!F47</f>
        <v>0</v>
      </c>
      <c r="AF47" s="26"/>
      <c r="AG47">
        <f t="shared" si="2"/>
        <v>1591.0080943976916</v>
      </c>
      <c r="AI47" s="75">
        <f>PXIL!J47</f>
        <v>0</v>
      </c>
      <c r="AJ47" s="75">
        <f>PXIL!P47</f>
        <v>0</v>
      </c>
      <c r="AK47" s="75">
        <f>RTM_IEX!J47</f>
        <v>58.1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-0.38566666666666549</v>
      </c>
      <c r="H48">
        <f>PPCL_Spot!T48</f>
        <v>6.42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613.94556463991</v>
      </c>
      <c r="P48" s="77">
        <v>29.052400033046926</v>
      </c>
      <c r="Q48" s="77">
        <v>26.796932234432234</v>
      </c>
      <c r="R48" s="80">
        <v>19.2</v>
      </c>
      <c r="S48" s="80">
        <v>0</v>
      </c>
      <c r="T48" s="78">
        <f>SUMPRODUCT(LTA!F48:AJ48,LTA!F$101:AJ$101,LTA!F$105:AJ$105)</f>
        <v>113.65</v>
      </c>
      <c r="U48" s="78">
        <f>SUMPRODUCT(LTA!F48:AJ48,LTA!F$102:AJ$102,LTA!F$105:AJ$105)</f>
        <v>467.89000000000004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207.55</v>
      </c>
      <c r="AB48" s="117">
        <f>-STOA!P48</f>
        <v>0</v>
      </c>
      <c r="AC48">
        <f t="shared" si="0"/>
        <v>14.636919500672063</v>
      </c>
      <c r="AD48">
        <f t="shared" si="1"/>
        <v>1647.8746300626995</v>
      </c>
      <c r="AE48">
        <f>'IDT-1'!F48</f>
        <v>0</v>
      </c>
      <c r="AF48" s="26"/>
      <c r="AG48">
        <f t="shared" si="2"/>
        <v>1647.8746300626995</v>
      </c>
      <c r="AI48" s="75">
        <f>PXIL!J48</f>
        <v>0</v>
      </c>
      <c r="AJ48" s="75">
        <f>PXIL!P48</f>
        <v>0</v>
      </c>
      <c r="AK48" s="75">
        <f>RTM_IEX!J48</f>
        <v>116.2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-0.38566666666666549</v>
      </c>
      <c r="H49">
        <f>PPCL_Spot!T49</f>
        <v>6.0078543377365232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687.53243991770591</v>
      </c>
      <c r="P49" s="77">
        <v>28.350000000000005</v>
      </c>
      <c r="Q49" s="77">
        <v>26.796932234432234</v>
      </c>
      <c r="R49" s="80">
        <v>19.2</v>
      </c>
      <c r="S49" s="80">
        <v>0</v>
      </c>
      <c r="T49" s="78">
        <f>SUMPRODUCT(LTA!F49:AJ49,LTA!F$101:AJ$101,LTA!F$105:AJ$105)</f>
        <v>114.13</v>
      </c>
      <c r="U49" s="78">
        <f>SUMPRODUCT(LTA!F49:AJ49,LTA!F$102:AJ$102,LTA!F$105:AJ$105)</f>
        <v>515.33000000000004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207.55</v>
      </c>
      <c r="AB49" s="117">
        <f>-STOA!P49</f>
        <v>0</v>
      </c>
      <c r="AC49">
        <f t="shared" si="0"/>
        <v>14.673812000997934</v>
      </c>
      <c r="AD49">
        <f t="shared" si="1"/>
        <v>1652.030067144859</v>
      </c>
      <c r="AE49">
        <f>'IDT-1'!F49</f>
        <v>0</v>
      </c>
      <c r="AF49" s="26"/>
      <c r="AG49">
        <f t="shared" si="2"/>
        <v>1652.030067144859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0.96416666666666728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687.53252042524741</v>
      </c>
      <c r="P50" s="77">
        <v>28.350000000000005</v>
      </c>
      <c r="Q50" s="77">
        <v>26.796932234432234</v>
      </c>
      <c r="R50" s="80">
        <v>19.2</v>
      </c>
      <c r="S50" s="80">
        <v>0</v>
      </c>
      <c r="T50" s="78">
        <f>SUMPRODUCT(LTA!F50:AJ50,LTA!F$101:AJ$101,LTA!F$105:AJ$105)</f>
        <v>114.28</v>
      </c>
      <c r="U50" s="78">
        <f>SUMPRODUCT(LTA!F50:AJ50,LTA!F$102:AJ$102,LTA!F$105:AJ$105)</f>
        <v>512.6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207.55</v>
      </c>
      <c r="AB50" s="117">
        <f>-STOA!P50</f>
        <v>0</v>
      </c>
      <c r="AC50">
        <f t="shared" si="0"/>
        <v>14.603300260111158</v>
      </c>
      <c r="AD50">
        <f t="shared" si="1"/>
        <v>1644.8626383888841</v>
      </c>
      <c r="AE50">
        <f>'IDT-1'!F50</f>
        <v>0</v>
      </c>
      <c r="AF50" s="26"/>
      <c r="AG50">
        <f t="shared" si="2"/>
        <v>1644.8626383888841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12.192319322648927</v>
      </c>
      <c r="F51">
        <f>GT_Spot!T51</f>
        <v>0</v>
      </c>
      <c r="G51">
        <f>PPCL_NG!T51</f>
        <v>7.7611940298507482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688.20685034999212</v>
      </c>
      <c r="P51" s="77">
        <v>75.234498863772259</v>
      </c>
      <c r="Q51" s="77">
        <v>26.796932234432234</v>
      </c>
      <c r="R51" s="80">
        <v>19.2</v>
      </c>
      <c r="S51" s="80">
        <v>0</v>
      </c>
      <c r="T51" s="78">
        <f>SUMPRODUCT(LTA!F51:AJ51,LTA!F$101:AJ$101,LTA!F$105:AJ$105)</f>
        <v>114.35</v>
      </c>
      <c r="U51" s="78">
        <f>SUMPRODUCT(LTA!F51:AJ51,LTA!F$102:AJ$102,LTA!F$105:AJ$105)</f>
        <v>514.08000000000015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207.55</v>
      </c>
      <c r="AB51" s="117">
        <f>-STOA!P51</f>
        <v>0</v>
      </c>
      <c r="AC51">
        <f t="shared" si="0"/>
        <v>15.716740720799804</v>
      </c>
      <c r="AD51">
        <f t="shared" si="1"/>
        <v>1629.6550540798967</v>
      </c>
      <c r="AE51">
        <f>'IDT-1'!F51</f>
        <v>0</v>
      </c>
      <c r="AF51" s="26"/>
      <c r="AG51">
        <f t="shared" si="2"/>
        <v>1629.6550540798967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12.192319322648927</v>
      </c>
      <c r="F52">
        <f>GT_Spot!T52</f>
        <v>0</v>
      </c>
      <c r="G52">
        <f>PPCL_NG!T52</f>
        <v>11.64179104477612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688.87347391541493</v>
      </c>
      <c r="P52" s="77">
        <v>75.234498863772259</v>
      </c>
      <c r="Q52" s="77">
        <v>26.796932234432234</v>
      </c>
      <c r="R52" s="80">
        <v>19.2</v>
      </c>
      <c r="S52" s="80">
        <v>0</v>
      </c>
      <c r="T52" s="78">
        <f>SUMPRODUCT(LTA!F52:AJ52,LTA!F$101:AJ$101,LTA!F$105:AJ$105)</f>
        <v>114.41</v>
      </c>
      <c r="U52" s="78">
        <f>SUMPRODUCT(LTA!F52:AJ52,LTA!F$102:AJ$102,LTA!F$105:AJ$105)</f>
        <v>512.16000000000008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207.55</v>
      </c>
      <c r="AB52" s="117">
        <f>-STOA!P52</f>
        <v>0</v>
      </c>
      <c r="AC52">
        <f t="shared" si="0"/>
        <v>15.2964818857971</v>
      </c>
      <c r="AD52">
        <f t="shared" si="1"/>
        <v>1682.7625334952477</v>
      </c>
      <c r="AE52">
        <f>'IDT-1'!F52</f>
        <v>0</v>
      </c>
      <c r="AF52" s="26"/>
      <c r="AG52">
        <f t="shared" si="2"/>
        <v>1682.7625334952477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12.192319322648927</v>
      </c>
      <c r="F53">
        <f>GT_Spot!T53</f>
        <v>0</v>
      </c>
      <c r="G53">
        <f>PPCL_NG!T53</f>
        <v>15.522388059701495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689.54621787685551</v>
      </c>
      <c r="P53" s="77">
        <v>75.234498863772259</v>
      </c>
      <c r="Q53" s="77">
        <v>26.796932234432234</v>
      </c>
      <c r="R53" s="80">
        <v>19.2</v>
      </c>
      <c r="S53" s="80">
        <v>0</v>
      </c>
      <c r="T53" s="78">
        <f>SUMPRODUCT(LTA!F53:AJ53,LTA!F$101:AJ$101,LTA!F$105:AJ$105)</f>
        <v>114.43</v>
      </c>
      <c r="U53" s="78">
        <f>SUMPRODUCT(LTA!F53:AJ53,LTA!F$102:AJ$102,LTA!F$105:AJ$105)</f>
        <v>510.09000000000009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207.55</v>
      </c>
      <c r="AB53" s="117">
        <f>-STOA!P53</f>
        <v>0</v>
      </c>
      <c r="AC53">
        <f t="shared" si="0"/>
        <v>15.652228735945213</v>
      </c>
      <c r="AD53">
        <f t="shared" si="1"/>
        <v>1763.0101276214652</v>
      </c>
      <c r="AE53">
        <f>'IDT-1'!F53</f>
        <v>0</v>
      </c>
      <c r="AF53" s="26"/>
      <c r="AG53">
        <f t="shared" si="2"/>
        <v>1763.0101276214652</v>
      </c>
      <c r="AI53" s="75">
        <f>PXIL!J53</f>
        <v>0</v>
      </c>
      <c r="AJ53" s="75">
        <f>PXIL!P53</f>
        <v>0</v>
      </c>
      <c r="AK53" s="75">
        <f>RTM_IEX!J53</f>
        <v>58.1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21.378056540314518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689.54610270184048</v>
      </c>
      <c r="P54" s="77">
        <v>75.234498863772259</v>
      </c>
      <c r="Q54" s="77">
        <v>26.796932234432234</v>
      </c>
      <c r="R54" s="80">
        <v>19.2</v>
      </c>
      <c r="S54" s="80">
        <v>0</v>
      </c>
      <c r="T54" s="78">
        <f>SUMPRODUCT(LTA!F54:AJ54,LTA!F$101:AJ$101,LTA!F$105:AJ$105)</f>
        <v>114.35</v>
      </c>
      <c r="U54" s="78">
        <f>SUMPRODUCT(LTA!F54:AJ54,LTA!F$102:AJ$102,LTA!F$105:AJ$105)</f>
        <v>508.5800000000001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207.55</v>
      </c>
      <c r="AB54" s="117">
        <f>-STOA!P54</f>
        <v>0</v>
      </c>
      <c r="AC54">
        <f t="shared" si="0"/>
        <v>15.689765605034475</v>
      </c>
      <c r="AD54">
        <f t="shared" si="1"/>
        <v>1767.2381440579741</v>
      </c>
      <c r="AE54">
        <f>'IDT-1'!F54</f>
        <v>0</v>
      </c>
      <c r="AF54" s="26"/>
      <c r="AG54">
        <f t="shared" si="2"/>
        <v>1767.2381440579741</v>
      </c>
      <c r="AI54" s="75">
        <f>PXIL!J54</f>
        <v>0</v>
      </c>
      <c r="AJ54" s="75">
        <f>PXIL!P54</f>
        <v>0</v>
      </c>
      <c r="AK54" s="75">
        <f>RTM_IEX!J54</f>
        <v>58.1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12.555185969156335</v>
      </c>
      <c r="F55">
        <f>GT_Spot!T55</f>
        <v>0</v>
      </c>
      <c r="G55">
        <f>PPCL_NG!T55</f>
        <v>23.14</v>
      </c>
      <c r="H55">
        <f>PPCL_Spot!T55</f>
        <v>5.3984000000000005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689.5460483073374</v>
      </c>
      <c r="P55" s="77">
        <v>29.052400033046926</v>
      </c>
      <c r="Q55" s="77">
        <v>26.796932234432234</v>
      </c>
      <c r="R55" s="80">
        <v>19.2</v>
      </c>
      <c r="S55" s="80">
        <v>0</v>
      </c>
      <c r="T55" s="78">
        <f>SUMPRODUCT(LTA!F55:AJ55,LTA!F$101:AJ$101,LTA!F$105:AJ$105)</f>
        <v>114.24000000000001</v>
      </c>
      <c r="U55" s="78">
        <f>SUMPRODUCT(LTA!F55:AJ55,LTA!F$102:AJ$102,LTA!F$105:AJ$105)</f>
        <v>457.13000000000005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207.55</v>
      </c>
      <c r="AB55" s="117">
        <f>-STOA!P55</f>
        <v>0</v>
      </c>
      <c r="AC55">
        <f t="shared" si="0"/>
        <v>14.384558905586964</v>
      </c>
      <c r="AD55">
        <f t="shared" si="1"/>
        <v>1620.2244076383861</v>
      </c>
      <c r="AE55">
        <f>'IDT-1'!F55</f>
        <v>0</v>
      </c>
      <c r="AF55" s="26"/>
      <c r="AG55">
        <f t="shared" si="2"/>
        <v>1620.2244076383861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12.186674493689463</v>
      </c>
      <c r="F56">
        <f>GT_Spot!T56</f>
        <v>0</v>
      </c>
      <c r="G56">
        <f>PPCL_NG!T56</f>
        <v>23.14</v>
      </c>
      <c r="H56">
        <f>PPCL_Spot!T56</f>
        <v>5.3984000000000005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689.54613854721288</v>
      </c>
      <c r="P56" s="77">
        <v>29.052400033046926</v>
      </c>
      <c r="Q56" s="77">
        <v>26.796932234432234</v>
      </c>
      <c r="R56" s="80">
        <v>19.2</v>
      </c>
      <c r="S56" s="80">
        <v>0</v>
      </c>
      <c r="T56" s="78">
        <f>SUMPRODUCT(LTA!F56:AJ56,LTA!F$101:AJ$101,LTA!F$105:AJ$105)</f>
        <v>114.03</v>
      </c>
      <c r="U56" s="78">
        <f>SUMPRODUCT(LTA!F56:AJ56,LTA!F$102:AJ$102,LTA!F$105:AJ$105)</f>
        <v>456.0200000000001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207.55</v>
      </c>
      <c r="AB56" s="117">
        <f>-STOA!P56</f>
        <v>0</v>
      </c>
      <c r="AC56">
        <f t="shared" si="0"/>
        <v>14.36970079871376</v>
      </c>
      <c r="AD56">
        <f t="shared" si="1"/>
        <v>1618.550844509668</v>
      </c>
      <c r="AE56">
        <f>'IDT-1'!F56</f>
        <v>0</v>
      </c>
      <c r="AF56" s="26"/>
      <c r="AG56">
        <f t="shared" si="2"/>
        <v>1618.550844509668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12.186674493689463</v>
      </c>
      <c r="F57">
        <f>GT_Spot!T57</f>
        <v>0</v>
      </c>
      <c r="G57">
        <f>PPCL_NG!T57</f>
        <v>23.14</v>
      </c>
      <c r="H57">
        <f>PPCL_Spot!T57</f>
        <v>5.3984000000000005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686.13609026320296</v>
      </c>
      <c r="P57" s="77">
        <v>29.052400033046926</v>
      </c>
      <c r="Q57" s="77">
        <v>26.796932234432234</v>
      </c>
      <c r="R57" s="80">
        <v>19.2</v>
      </c>
      <c r="S57" s="80">
        <v>0</v>
      </c>
      <c r="T57" s="78">
        <f>SUMPRODUCT(LTA!F57:AJ57,LTA!F$101:AJ$101,LTA!F$105:AJ$105)</f>
        <v>113.87</v>
      </c>
      <c r="U57" s="78">
        <f>SUMPRODUCT(LTA!F57:AJ57,LTA!F$102:AJ$102,LTA!F$105:AJ$105)</f>
        <v>506.92000000000007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207.55</v>
      </c>
      <c r="AB57" s="117">
        <f>-STOA!P57</f>
        <v>0</v>
      </c>
      <c r="AC57">
        <f t="shared" si="0"/>
        <v>15.274501387535215</v>
      </c>
      <c r="AD57">
        <f t="shared" si="1"/>
        <v>1609.9759956368366</v>
      </c>
      <c r="AE57">
        <f>'IDT-1'!F57</f>
        <v>0</v>
      </c>
      <c r="AF57" s="26"/>
      <c r="AG57">
        <f t="shared" si="2"/>
        <v>1609.9759956368366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12.186674493689463</v>
      </c>
      <c r="F58">
        <f>GT_Spot!T58</f>
        <v>0</v>
      </c>
      <c r="G58">
        <f>PPCL_NG!T58</f>
        <v>23.14</v>
      </c>
      <c r="H58">
        <f>PPCL_Spot!T58</f>
        <v>5.3984000000000005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681.12817069824439</v>
      </c>
      <c r="P58" s="77">
        <v>75.234498863772259</v>
      </c>
      <c r="Q58" s="77">
        <v>26.796932234432234</v>
      </c>
      <c r="R58" s="80">
        <v>19.2</v>
      </c>
      <c r="S58" s="80">
        <v>0</v>
      </c>
      <c r="T58" s="78">
        <f>SUMPRODUCT(LTA!F58:AJ58,LTA!F$101:AJ$101,LTA!F$105:AJ$105)</f>
        <v>113.78</v>
      </c>
      <c r="U58" s="78">
        <f>SUMPRODUCT(LTA!F58:AJ58,LTA!F$102:AJ$102,LTA!F$105:AJ$105)</f>
        <v>509.00000000000006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207.55</v>
      </c>
      <c r="AB58" s="117">
        <f>-STOA!P58</f>
        <v>0</v>
      </c>
      <c r="AC58">
        <f t="shared" si="0"/>
        <v>15.565564889852009</v>
      </c>
      <c r="AD58">
        <f t="shared" si="1"/>
        <v>1662.8491114002863</v>
      </c>
      <c r="AE58">
        <f>'IDT-1'!F58</f>
        <v>0</v>
      </c>
      <c r="AF58" s="26"/>
      <c r="AG58">
        <f t="shared" si="2"/>
        <v>1662.8491114002863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12.186674493689463</v>
      </c>
      <c r="F59">
        <f>GT_Spot!T59</f>
        <v>0</v>
      </c>
      <c r="G59">
        <f>PPCL_NG!T59</f>
        <v>23.14</v>
      </c>
      <c r="H59">
        <f>PPCL_Spot!T59</f>
        <v>6.6466575716234653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666.43292060709166</v>
      </c>
      <c r="P59" s="77">
        <v>75.234498863772259</v>
      </c>
      <c r="Q59" s="77">
        <v>26.796932234432234</v>
      </c>
      <c r="R59" s="80">
        <v>19.2</v>
      </c>
      <c r="S59" s="80">
        <v>0</v>
      </c>
      <c r="T59" s="78">
        <f>SUMPRODUCT(LTA!F59:AJ59,LTA!F$101:AJ$101,LTA!F$105:AJ$105)</f>
        <v>113.14</v>
      </c>
      <c r="U59" s="78">
        <f>SUMPRODUCT(LTA!F59:AJ59,LTA!F$102:AJ$102,LTA!F$105:AJ$105)</f>
        <v>510.92000000000007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207.55</v>
      </c>
      <c r="AB59" s="117">
        <f>-STOA!P59</f>
        <v>0</v>
      </c>
      <c r="AC59">
        <f t="shared" si="0"/>
        <v>15.058979617181363</v>
      </c>
      <c r="AD59">
        <f t="shared" si="1"/>
        <v>1696.1887041534278</v>
      </c>
      <c r="AE59">
        <f>'IDT-1'!F59</f>
        <v>0</v>
      </c>
      <c r="AF59" s="26"/>
      <c r="AG59">
        <f t="shared" si="2"/>
        <v>1696.1887041534278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11.834458467860289</v>
      </c>
      <c r="F60">
        <f>GT_Spot!T60</f>
        <v>0</v>
      </c>
      <c r="G60">
        <f>PPCL_NG!T60</f>
        <v>23.14</v>
      </c>
      <c r="H60">
        <f>PPCL_Spot!T60</f>
        <v>6.6466575716234653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702.5397140767293</v>
      </c>
      <c r="P60" s="77">
        <v>75.234498863772259</v>
      </c>
      <c r="Q60" s="77">
        <v>26.796932234432234</v>
      </c>
      <c r="R60" s="80">
        <v>19.2</v>
      </c>
      <c r="S60" s="80">
        <v>0</v>
      </c>
      <c r="T60" s="78">
        <f>SUMPRODUCT(LTA!F60:AJ60,LTA!F$101:AJ$101,LTA!F$105:AJ$105)</f>
        <v>112.73</v>
      </c>
      <c r="U60" s="78">
        <f>SUMPRODUCT(LTA!F60:AJ60,LTA!F$102:AJ$102,LTA!F$105:AJ$105)</f>
        <v>511.62000000000006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207.55</v>
      </c>
      <c r="AB60" s="117">
        <f>-STOA!P60</f>
        <v>0</v>
      </c>
      <c r="AC60">
        <f t="shared" si="0"/>
        <v>15.717083898686875</v>
      </c>
      <c r="AD60">
        <f t="shared" si="1"/>
        <v>1770.3151773157306</v>
      </c>
      <c r="AE60">
        <f>'IDT-1'!F60</f>
        <v>0</v>
      </c>
      <c r="AF60" s="26"/>
      <c r="AG60">
        <f t="shared" si="2"/>
        <v>1770.3151773157306</v>
      </c>
      <c r="AI60" s="75">
        <f>PXIL!J60</f>
        <v>0</v>
      </c>
      <c r="AJ60" s="75">
        <f>PXIL!P60</f>
        <v>0</v>
      </c>
      <c r="AK60" s="75">
        <f>RTM_IEX!J60</f>
        <v>38.74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12.192319322648927</v>
      </c>
      <c r="F61">
        <f>GT_Spot!T61</f>
        <v>0</v>
      </c>
      <c r="G61">
        <f>PPCL_NG!T61</f>
        <v>23.14</v>
      </c>
      <c r="H61">
        <f>PPCL_Spot!T61</f>
        <v>6.7021619877379806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761.88737889532979</v>
      </c>
      <c r="P61" s="77">
        <v>75.236271555996026</v>
      </c>
      <c r="Q61" s="77">
        <v>26.796932234432234</v>
      </c>
      <c r="R61" s="80">
        <v>19.2</v>
      </c>
      <c r="S61" s="80">
        <v>0</v>
      </c>
      <c r="T61" s="78">
        <f>SUMPRODUCT(LTA!F61:AJ61,LTA!F$101:AJ$101,LTA!F$105:AJ$105)</f>
        <v>112.19</v>
      </c>
      <c r="U61" s="78">
        <f>SUMPRODUCT(LTA!F61:AJ61,LTA!F$102:AJ$102,LTA!F$105:AJ$105)</f>
        <v>508.75000000000006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207.55</v>
      </c>
      <c r="AB61" s="117">
        <f>-STOA!P61</f>
        <v>0</v>
      </c>
      <c r="AC61">
        <f t="shared" si="0"/>
        <v>16.553812563166076</v>
      </c>
      <c r="AD61">
        <f t="shared" si="1"/>
        <v>1864.5612514329789</v>
      </c>
      <c r="AE61">
        <f>'IDT-1'!F61</f>
        <v>0</v>
      </c>
      <c r="AF61" s="26"/>
      <c r="AG61">
        <f t="shared" si="2"/>
        <v>1864.5612514329789</v>
      </c>
      <c r="AI61" s="75">
        <f>PXIL!J61</f>
        <v>0</v>
      </c>
      <c r="AJ61" s="75">
        <f>PXIL!P61</f>
        <v>0</v>
      </c>
      <c r="AK61" s="75">
        <f>RTM_IEX!J61</f>
        <v>77.47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12.192319322648927</v>
      </c>
      <c r="F62">
        <f>GT_Spot!T62</f>
        <v>0</v>
      </c>
      <c r="G62">
        <f>PPCL_NG!T62</f>
        <v>23.14</v>
      </c>
      <c r="H62">
        <f>PPCL_Spot!T62</f>
        <v>6.1877082562014065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753.44662243612981</v>
      </c>
      <c r="P62" s="77">
        <v>75.236271555996026</v>
      </c>
      <c r="Q62" s="77">
        <v>26.796932234432234</v>
      </c>
      <c r="R62" s="80">
        <v>19.2</v>
      </c>
      <c r="S62" s="80">
        <v>0</v>
      </c>
      <c r="T62" s="78">
        <f>SUMPRODUCT(LTA!F62:AJ62,LTA!F$101:AJ$101,LTA!F$105:AJ$105)</f>
        <v>111.71000000000001</v>
      </c>
      <c r="U62" s="78">
        <f>SUMPRODUCT(LTA!F62:AJ62,LTA!F$102:AJ$102,LTA!F$105:AJ$105)</f>
        <v>506.13000000000005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207.55</v>
      </c>
      <c r="AB62" s="117">
        <f>-STOA!P62</f>
        <v>0</v>
      </c>
      <c r="AC62">
        <f t="shared" si="0"/>
        <v>16.618182713487595</v>
      </c>
      <c r="AD62">
        <f t="shared" si="1"/>
        <v>1871.8116710919207</v>
      </c>
      <c r="AE62">
        <f>'IDT-1'!F62</f>
        <v>0</v>
      </c>
      <c r="AF62" s="26"/>
      <c r="AG62">
        <f t="shared" si="2"/>
        <v>1871.8116710919207</v>
      </c>
      <c r="AI62" s="75">
        <f>PXIL!J62</f>
        <v>0</v>
      </c>
      <c r="AJ62" s="75">
        <f>PXIL!P62</f>
        <v>0</v>
      </c>
      <c r="AK62" s="75">
        <f>RTM_IEX!J62</f>
        <v>96.84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12.192319322648927</v>
      </c>
      <c r="F63">
        <f>GT_Spot!T63</f>
        <v>0</v>
      </c>
      <c r="G63">
        <f>PPCL_NG!T63</f>
        <v>23.14</v>
      </c>
      <c r="H63">
        <f>PPCL_Spot!T63</f>
        <v>6.1877082562014065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745.00586597692984</v>
      </c>
      <c r="P63" s="77">
        <v>75.236271555996026</v>
      </c>
      <c r="Q63" s="77">
        <v>26.796932234432234</v>
      </c>
      <c r="R63" s="80">
        <v>19.2</v>
      </c>
      <c r="S63" s="80">
        <v>0</v>
      </c>
      <c r="T63" s="78">
        <f>SUMPRODUCT(LTA!F63:AJ63,LTA!F$101:AJ$101,LTA!F$105:AJ$105)</f>
        <v>109.2</v>
      </c>
      <c r="U63" s="78">
        <f>SUMPRODUCT(LTA!F63:AJ63,LTA!F$102:AJ$102,LTA!F$105:AJ$105)</f>
        <v>488.95000000000005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208.16000000000003</v>
      </c>
      <c r="AB63" s="117">
        <f>-STOA!P63</f>
        <v>0</v>
      </c>
      <c r="AC63">
        <f t="shared" si="0"/>
        <v>16.461184056646637</v>
      </c>
      <c r="AD63">
        <f t="shared" si="1"/>
        <v>1854.1279132895618</v>
      </c>
      <c r="AE63">
        <f>'IDT-1'!F63</f>
        <v>0</v>
      </c>
      <c r="AF63" s="26"/>
      <c r="AG63">
        <f t="shared" si="2"/>
        <v>1854.1279132895618</v>
      </c>
      <c r="AI63" s="75">
        <f>PXIL!J63</f>
        <v>0</v>
      </c>
      <c r="AJ63" s="75">
        <f>PXIL!P63</f>
        <v>0</v>
      </c>
      <c r="AK63" s="75">
        <f>RTM_IEX!J63</f>
        <v>106.52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12.192319322648927</v>
      </c>
      <c r="F64">
        <f>GT_Spot!T64</f>
        <v>0</v>
      </c>
      <c r="G64">
        <f>PPCL_NG!T64</f>
        <v>23.14</v>
      </c>
      <c r="H64">
        <f>PPCL_Spot!T64</f>
        <v>6.1877082562014065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745.30537266756482</v>
      </c>
      <c r="P64" s="77">
        <v>75.236271555996026</v>
      </c>
      <c r="Q64" s="77">
        <v>26.796932234432234</v>
      </c>
      <c r="R64" s="80">
        <v>19.2</v>
      </c>
      <c r="S64" s="80">
        <v>0</v>
      </c>
      <c r="T64" s="78">
        <f>SUMPRODUCT(LTA!F64:AJ64,LTA!F$101:AJ$101,LTA!F$105:AJ$105)</f>
        <v>108.56</v>
      </c>
      <c r="U64" s="78">
        <f>SUMPRODUCT(LTA!F64:AJ64,LTA!F$102:AJ$102,LTA!F$105:AJ$105)</f>
        <v>483.30000000000007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208.16000000000003</v>
      </c>
      <c r="AB64" s="117">
        <f>-STOA!P64</f>
        <v>0</v>
      </c>
      <c r="AC64">
        <f t="shared" si="0"/>
        <v>16.408467715524225</v>
      </c>
      <c r="AD64">
        <f t="shared" si="1"/>
        <v>1848.1901363213194</v>
      </c>
      <c r="AE64">
        <f>'IDT-1'!F64</f>
        <v>0</v>
      </c>
      <c r="AF64" s="26"/>
      <c r="AG64">
        <f t="shared" si="2"/>
        <v>1848.1901363213194</v>
      </c>
      <c r="AI64" s="75">
        <f>PXIL!J64</f>
        <v>0</v>
      </c>
      <c r="AJ64" s="75">
        <f>PXIL!P64</f>
        <v>0</v>
      </c>
      <c r="AK64" s="75">
        <f>RTM_IEX!J64</f>
        <v>106.52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23.14</v>
      </c>
      <c r="H65">
        <f>PPCL_Spot!T65</f>
        <v>6.1877082562014065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752.67010779726002</v>
      </c>
      <c r="P65" s="77">
        <v>75.236271555996026</v>
      </c>
      <c r="Q65" s="77">
        <v>26.796932234432234</v>
      </c>
      <c r="R65" s="80">
        <v>19.2</v>
      </c>
      <c r="S65" s="80">
        <v>0</v>
      </c>
      <c r="T65" s="78">
        <f>SUMPRODUCT(LTA!F65:AJ65,LTA!F$101:AJ$101,LTA!F$105:AJ$105)</f>
        <v>104.65</v>
      </c>
      <c r="U65" s="78">
        <f>SUMPRODUCT(LTA!F65:AJ65,LTA!F$102:AJ$102,LTA!F$105:AJ$105)</f>
        <v>479.1400000000001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208.16000000000003</v>
      </c>
      <c r="AB65" s="117">
        <f>-STOA!P65</f>
        <v>0</v>
      </c>
      <c r="AC65">
        <f t="shared" si="0"/>
        <v>15.976165384665542</v>
      </c>
      <c r="AD65">
        <f t="shared" si="1"/>
        <v>1799.4971737818732</v>
      </c>
      <c r="AE65">
        <f>'IDT-1'!F65</f>
        <v>0</v>
      </c>
      <c r="AF65" s="26"/>
      <c r="AG65">
        <f t="shared" si="2"/>
        <v>1799.4971737818732</v>
      </c>
      <c r="AI65" s="75">
        <f>PXIL!J65</f>
        <v>0</v>
      </c>
      <c r="AJ65" s="75">
        <f>PXIL!P65</f>
        <v>0</v>
      </c>
      <c r="AK65" s="75">
        <f>RTM_IEX!J65</f>
        <v>58.1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23.14</v>
      </c>
      <c r="H66">
        <f>PPCL_Spot!T66</f>
        <v>6.1877082562014065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752.67010779726002</v>
      </c>
      <c r="P66" s="77">
        <v>75.236271555996026</v>
      </c>
      <c r="Q66" s="77">
        <v>26.796932234432234</v>
      </c>
      <c r="R66" s="80">
        <v>19.2</v>
      </c>
      <c r="S66" s="80">
        <v>0</v>
      </c>
      <c r="T66" s="78">
        <f>SUMPRODUCT(LTA!F66:AJ66,LTA!F$101:AJ$101,LTA!F$105:AJ$105)</f>
        <v>97.2</v>
      </c>
      <c r="U66" s="78">
        <f>SUMPRODUCT(LTA!F66:AJ66,LTA!F$102:AJ$102,LTA!F$105:AJ$105)</f>
        <v>475.92000000000007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208.16000000000003</v>
      </c>
      <c r="AB66" s="117">
        <f>-STOA!P66</f>
        <v>0</v>
      </c>
      <c r="AC66">
        <f t="shared" si="0"/>
        <v>16.308365384665542</v>
      </c>
      <c r="AD66">
        <f t="shared" si="1"/>
        <v>1836.9149737818732</v>
      </c>
      <c r="AE66">
        <f>'IDT-1'!F66</f>
        <v>0</v>
      </c>
      <c r="AF66" s="26"/>
      <c r="AG66">
        <f t="shared" si="2"/>
        <v>1836.9149737818732</v>
      </c>
      <c r="AI66" s="75">
        <f>PXIL!J66</f>
        <v>0</v>
      </c>
      <c r="AJ66" s="75">
        <f>PXIL!P66</f>
        <v>0</v>
      </c>
      <c r="AK66" s="75">
        <f>RTM_IEX!J66</f>
        <v>106.52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23.14</v>
      </c>
      <c r="H67">
        <f>PPCL_Spot!T67</f>
        <v>5.8378378378378377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752.67076642998791</v>
      </c>
      <c r="P67" s="77">
        <v>75.23712890177822</v>
      </c>
      <c r="Q67" s="77">
        <v>26.796932234432234</v>
      </c>
      <c r="R67" s="80">
        <v>19.2</v>
      </c>
      <c r="S67" s="80">
        <v>0</v>
      </c>
      <c r="T67" s="78">
        <f>SUMPRODUCT(LTA!F67:AJ67,LTA!F$101:AJ$101,LTA!F$105:AJ$105)</f>
        <v>89.83</v>
      </c>
      <c r="U67" s="78">
        <f>SUMPRODUCT(LTA!F67:AJ67,LTA!F$102:AJ$102,LTA!F$105:AJ$105)</f>
        <v>471.99000000000007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208.16000000000003</v>
      </c>
      <c r="AB67" s="117">
        <f>-STOA!P67</f>
        <v>0</v>
      </c>
      <c r="AC67">
        <f t="shared" si="0"/>
        <v>15.609395865594831</v>
      </c>
      <c r="AD67">
        <f t="shared" si="1"/>
        <v>1758.1855888610903</v>
      </c>
      <c r="AE67">
        <f>'IDT-1'!F67</f>
        <v>0</v>
      </c>
      <c r="AF67" s="26"/>
      <c r="AG67">
        <f t="shared" si="2"/>
        <v>1758.1855888610903</v>
      </c>
      <c r="AI67" s="75">
        <f>PXIL!J67</f>
        <v>0</v>
      </c>
      <c r="AJ67" s="75">
        <f>PXIL!P67</f>
        <v>0</v>
      </c>
      <c r="AK67" s="75">
        <f>RTM_IEX!J67</f>
        <v>38.74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23.14</v>
      </c>
      <c r="H68">
        <f>PPCL_Spot!T68</f>
        <v>6.1877082562014065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752.67076642998791</v>
      </c>
      <c r="P68" s="77">
        <v>75.23712890177822</v>
      </c>
      <c r="Q68" s="77">
        <v>26.796932234432234</v>
      </c>
      <c r="R68" s="80">
        <v>19.2</v>
      </c>
      <c r="S68" s="80">
        <v>0</v>
      </c>
      <c r="T68" s="78">
        <f>SUMPRODUCT(LTA!F68:AJ68,LTA!F$101:AJ$101,LTA!F$105:AJ$105)</f>
        <v>82.27000000000001</v>
      </c>
      <c r="U68" s="78">
        <f>SUMPRODUCT(LTA!F68:AJ68,LTA!F$102:AJ$102,LTA!F$105:AJ$105)</f>
        <v>466.35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208.16000000000003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15.92232272527643</v>
      </c>
      <c r="AD68">
        <f t="shared" ref="AD68:AD98" si="4">SUM(B68:AB68,AI68:AR68)-AC68</f>
        <v>1793.4325324197723</v>
      </c>
      <c r="AE68">
        <f>'IDT-1'!F68</f>
        <v>0</v>
      </c>
      <c r="AF68" s="26"/>
      <c r="AG68">
        <f t="shared" ref="AG68:AG98" si="5">SUM(AD68:AF68)</f>
        <v>1793.4325324197723</v>
      </c>
      <c r="AI68" s="75">
        <f>PXIL!J68</f>
        <v>0</v>
      </c>
      <c r="AJ68" s="75">
        <f>PXIL!P68</f>
        <v>0</v>
      </c>
      <c r="AK68" s="75">
        <f>RTM_IEX!J68</f>
        <v>87.15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23.14</v>
      </c>
      <c r="H69">
        <f>PPCL_Spot!T69</f>
        <v>6.1877082562014065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752.67076642998791</v>
      </c>
      <c r="P69" s="77">
        <v>75.23712890177822</v>
      </c>
      <c r="Q69" s="77">
        <v>26.796932234432234</v>
      </c>
      <c r="R69" s="80">
        <v>19.2</v>
      </c>
      <c r="S69" s="80">
        <v>0</v>
      </c>
      <c r="T69" s="78">
        <f>SUMPRODUCT(LTA!F69:AJ69,LTA!F$101:AJ$101,LTA!F$105:AJ$105)</f>
        <v>74.69</v>
      </c>
      <c r="U69" s="78">
        <f>SUMPRODUCT(LTA!F69:AJ69,LTA!F$102:AJ$102,LTA!F$105:AJ$105)</f>
        <v>459.77000000000004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208.16000000000003</v>
      </c>
      <c r="AB69" s="117">
        <f>-STOA!P69</f>
        <v>0</v>
      </c>
      <c r="AC69">
        <f t="shared" si="3"/>
        <v>15.54207472527643</v>
      </c>
      <c r="AD69">
        <f t="shared" si="4"/>
        <v>1750.6027804197722</v>
      </c>
      <c r="AE69">
        <f>'IDT-1'!F69</f>
        <v>0</v>
      </c>
      <c r="AF69" s="26"/>
      <c r="AG69">
        <f t="shared" si="5"/>
        <v>1750.6027804197722</v>
      </c>
      <c r="AI69" s="75">
        <f>PXIL!J69</f>
        <v>0</v>
      </c>
      <c r="AJ69" s="75">
        <f>PXIL!P69</f>
        <v>0</v>
      </c>
      <c r="AK69" s="75">
        <f>RTM_IEX!J69</f>
        <v>58.1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23.14</v>
      </c>
      <c r="H70">
        <f>PPCL_Spot!T70</f>
        <v>6.1877082562014065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752.67076642998791</v>
      </c>
      <c r="P70" s="77">
        <v>75.23712890177822</v>
      </c>
      <c r="Q70" s="77">
        <v>26.796932234432234</v>
      </c>
      <c r="R70" s="80">
        <v>19.2</v>
      </c>
      <c r="S70" s="80">
        <v>0</v>
      </c>
      <c r="T70" s="78">
        <f>SUMPRODUCT(LTA!F70:AJ70,LTA!F$101:AJ$101,LTA!F$105:AJ$105)</f>
        <v>67.08</v>
      </c>
      <c r="U70" s="78">
        <f>SUMPRODUCT(LTA!F70:AJ70,LTA!F$102:AJ$102,LTA!F$105:AJ$105)</f>
        <v>453.39000000000004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208.16000000000003</v>
      </c>
      <c r="AB70" s="117">
        <f>-STOA!P70</f>
        <v>0</v>
      </c>
      <c r="AC70">
        <f t="shared" si="3"/>
        <v>15.41896272527643</v>
      </c>
      <c r="AD70">
        <f t="shared" si="4"/>
        <v>1736.7358924197722</v>
      </c>
      <c r="AE70">
        <f>'IDT-1'!F70</f>
        <v>0</v>
      </c>
      <c r="AF70" s="26"/>
      <c r="AG70">
        <f t="shared" si="5"/>
        <v>1736.7358924197722</v>
      </c>
      <c r="AI70" s="75">
        <f>PXIL!J70</f>
        <v>0</v>
      </c>
      <c r="AJ70" s="75">
        <f>PXIL!P70</f>
        <v>0</v>
      </c>
      <c r="AK70" s="75">
        <f>RTM_IEX!J70</f>
        <v>58.1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23.14</v>
      </c>
      <c r="H71">
        <f>PPCL_Spot!T71</f>
        <v>6.1877082562014065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752.67076642998791</v>
      </c>
      <c r="P71" s="77">
        <v>75.23712890177822</v>
      </c>
      <c r="Q71" s="77">
        <v>26.796932234432234</v>
      </c>
      <c r="R71" s="80">
        <v>19.2</v>
      </c>
      <c r="S71" s="80">
        <v>0</v>
      </c>
      <c r="T71" s="78">
        <f>SUMPRODUCT(LTA!F71:AJ71,LTA!F$101:AJ$101,LTA!F$105:AJ$105)</f>
        <v>59.540000000000006</v>
      </c>
      <c r="U71" s="78">
        <f>SUMPRODUCT(LTA!F71:AJ71,LTA!F$102:AJ$102,LTA!F$105:AJ$105)</f>
        <v>447.66000000000008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208.16000000000003</v>
      </c>
      <c r="AB71" s="117">
        <f>-STOA!P71</f>
        <v>0</v>
      </c>
      <c r="AC71">
        <f t="shared" si="3"/>
        <v>14.85910672527643</v>
      </c>
      <c r="AD71">
        <f t="shared" si="4"/>
        <v>1673.6757484197724</v>
      </c>
      <c r="AE71">
        <f>'IDT-1'!F71</f>
        <v>0</v>
      </c>
      <c r="AF71" s="26"/>
      <c r="AG71">
        <f t="shared" si="5"/>
        <v>1673.6757484197724</v>
      </c>
      <c r="AI71" s="75">
        <f>PXIL!J71</f>
        <v>0</v>
      </c>
      <c r="AJ71" s="75">
        <f>PXIL!P71</f>
        <v>0</v>
      </c>
      <c r="AK71" s="75">
        <f>RTM_IEX!J71</f>
        <v>7.75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12.192319322648927</v>
      </c>
      <c r="F72">
        <f>GT_Spot!T72</f>
        <v>0</v>
      </c>
      <c r="G72">
        <f>PPCL_NG!T72</f>
        <v>23.14</v>
      </c>
      <c r="H72">
        <f>PPCL_Spot!T72</f>
        <v>6.1877082562014065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752.67076642998791</v>
      </c>
      <c r="P72" s="77">
        <v>75.23712890177822</v>
      </c>
      <c r="Q72" s="77">
        <v>26.796932234432234</v>
      </c>
      <c r="R72" s="80">
        <v>19.2</v>
      </c>
      <c r="S72" s="80">
        <v>0</v>
      </c>
      <c r="T72" s="78">
        <f>SUMPRODUCT(LTA!F72:AJ72,LTA!F$101:AJ$101,LTA!F$105:AJ$105)</f>
        <v>51.81</v>
      </c>
      <c r="U72" s="78">
        <f>SUMPRODUCT(LTA!F72:AJ72,LTA!F$102:AJ$102,LTA!F$105:AJ$105)</f>
        <v>442.19000000000011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208.16000000000003</v>
      </c>
      <c r="AB72" s="117">
        <f>-STOA!P72</f>
        <v>0</v>
      </c>
      <c r="AC72">
        <f t="shared" si="3"/>
        <v>15.356482725276431</v>
      </c>
      <c r="AD72">
        <f t="shared" si="4"/>
        <v>1729.6983724197723</v>
      </c>
      <c r="AE72">
        <f>'IDT-1'!F72</f>
        <v>0</v>
      </c>
      <c r="AF72" s="26"/>
      <c r="AG72">
        <f t="shared" si="5"/>
        <v>1729.6983724197723</v>
      </c>
      <c r="AI72" s="75">
        <f>PXIL!J72</f>
        <v>0</v>
      </c>
      <c r="AJ72" s="75">
        <f>PXIL!P72</f>
        <v>0</v>
      </c>
      <c r="AK72" s="75">
        <f>RTM_IEX!J72</f>
        <v>77.47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12.192319322648927</v>
      </c>
      <c r="F73">
        <f>GT_Spot!T73</f>
        <v>0</v>
      </c>
      <c r="G73">
        <f>PPCL_NG!T73</f>
        <v>23.14</v>
      </c>
      <c r="H73">
        <f>PPCL_Spot!T73</f>
        <v>6.0499999999999989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754.61793398998793</v>
      </c>
      <c r="P73" s="77">
        <v>75.23712890177822</v>
      </c>
      <c r="Q73" s="77">
        <v>26.796932234432234</v>
      </c>
      <c r="R73" s="80">
        <v>17.71</v>
      </c>
      <c r="S73" s="80">
        <v>0</v>
      </c>
      <c r="T73" s="78">
        <f>SUMPRODUCT(LTA!F73:AJ73,LTA!F$101:AJ$101,LTA!F$105:AJ$105)</f>
        <v>44.13</v>
      </c>
      <c r="U73" s="78">
        <f>SUMPRODUCT(LTA!F73:AJ73,LTA!F$102:AJ$102,LTA!F$105:AJ$105)</f>
        <v>437.87000000000006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208.16000000000003</v>
      </c>
      <c r="AB73" s="117">
        <f>-STOA!P73</f>
        <v>0</v>
      </c>
      <c r="AC73">
        <f t="shared" si="3"/>
        <v>14.699821967149861</v>
      </c>
      <c r="AD73">
        <f t="shared" si="4"/>
        <v>1655.7344924816978</v>
      </c>
      <c r="AE73">
        <f>'IDT-1'!F73</f>
        <v>0</v>
      </c>
      <c r="AF73" s="26"/>
      <c r="AG73">
        <f t="shared" si="5"/>
        <v>1655.7344924816978</v>
      </c>
      <c r="AI73" s="75">
        <f>PXIL!J73</f>
        <v>0</v>
      </c>
      <c r="AJ73" s="75">
        <f>PXIL!P73</f>
        <v>0</v>
      </c>
      <c r="AK73" s="75">
        <f>RTM_IEX!J73</f>
        <v>14.53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9.336136978071492</v>
      </c>
      <c r="F74">
        <f>GT_Spot!T74</f>
        <v>0</v>
      </c>
      <c r="G74">
        <f>PPCL_NG!T74</f>
        <v>23.14</v>
      </c>
      <c r="H74">
        <f>PPCL_Spot!T74</f>
        <v>3.5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754.61793398998793</v>
      </c>
      <c r="P74" s="77">
        <v>75.23712890177822</v>
      </c>
      <c r="Q74" s="77">
        <v>26.796932234432234</v>
      </c>
      <c r="R74" s="80">
        <v>5.47</v>
      </c>
      <c r="S74" s="80">
        <v>0</v>
      </c>
      <c r="T74" s="78">
        <f>SUMPRODUCT(LTA!F74:AJ74,LTA!F$101:AJ$101,LTA!F$105:AJ$105)</f>
        <v>39.93</v>
      </c>
      <c r="U74" s="78">
        <f>SUMPRODUCT(LTA!F74:AJ74,LTA!F$102:AJ$102,LTA!F$105:AJ$105)</f>
        <v>433.56000000000006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208.16000000000003</v>
      </c>
      <c r="AB74" s="117">
        <f>-STOA!P74</f>
        <v>0</v>
      </c>
      <c r="AC74">
        <f t="shared" si="3"/>
        <v>14.469647562517576</v>
      </c>
      <c r="AD74">
        <f t="shared" si="4"/>
        <v>1629.8084845417523</v>
      </c>
      <c r="AE74">
        <f>'IDT-1'!F74</f>
        <v>0</v>
      </c>
      <c r="AF74" s="26"/>
      <c r="AG74">
        <f t="shared" si="5"/>
        <v>1629.8084845417523</v>
      </c>
      <c r="AI74" s="75">
        <f>PXIL!J74</f>
        <v>0</v>
      </c>
      <c r="AJ74" s="75">
        <f>PXIL!P74</f>
        <v>0</v>
      </c>
      <c r="AK74" s="75">
        <f>RTM_IEX!J74</f>
        <v>14.53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23.14</v>
      </c>
      <c r="H75">
        <f>PPCL_Spot!T75</f>
        <v>6.5523401214719534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754.72453546057875</v>
      </c>
      <c r="P75" s="77">
        <v>75.23712890177822</v>
      </c>
      <c r="Q75" s="77">
        <v>26.796932234432234</v>
      </c>
      <c r="R75" s="80">
        <v>0</v>
      </c>
      <c r="S75" s="80">
        <v>0</v>
      </c>
      <c r="T75" s="78">
        <f>SUMPRODUCT(LTA!F75:AJ75,LTA!F$101:AJ$101,LTA!F$105:AJ$105)</f>
        <v>29.160000000000004</v>
      </c>
      <c r="U75" s="78">
        <f>SUMPRODUCT(LTA!F75:AJ75,LTA!F$102:AJ$102,LTA!F$105:AJ$105)</f>
        <v>430.74000000000007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208.16000000000003</v>
      </c>
      <c r="AB75" s="117">
        <f>-STOA!P75</f>
        <v>0</v>
      </c>
      <c r="AC75">
        <f t="shared" si="3"/>
        <v>14.404551203603916</v>
      </c>
      <c r="AD75">
        <f t="shared" si="4"/>
        <v>1582.2987048373063</v>
      </c>
      <c r="AE75">
        <f>'IDT-1'!F75</f>
        <v>0</v>
      </c>
      <c r="AF75" s="26"/>
      <c r="AG75">
        <f t="shared" si="5"/>
        <v>1582.2987048373063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23.14</v>
      </c>
      <c r="H76">
        <f>PPCL_Spot!T76</f>
        <v>6.5523401214719534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783.77581498388804</v>
      </c>
      <c r="P76" s="77">
        <v>75.23712890177822</v>
      </c>
      <c r="Q76" s="77">
        <v>26.796932234432234</v>
      </c>
      <c r="R76" s="80">
        <v>0</v>
      </c>
      <c r="S76" s="80">
        <v>0</v>
      </c>
      <c r="T76" s="78">
        <f>SUMPRODUCT(LTA!F76:AJ76,LTA!F$101:AJ$101,LTA!F$105:AJ$105)</f>
        <v>21.82</v>
      </c>
      <c r="U76" s="78">
        <f>SUMPRODUCT(LTA!F76:AJ76,LTA!F$102:AJ$102,LTA!F$105:AJ$105)</f>
        <v>428.07000000000005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208.16000000000003</v>
      </c>
      <c r="AB76" s="117">
        <f>-STOA!P76</f>
        <v>0</v>
      </c>
      <c r="AC76">
        <f t="shared" si="3"/>
        <v>14.394551912965134</v>
      </c>
      <c r="AD76">
        <f t="shared" si="4"/>
        <v>1621.3499836512544</v>
      </c>
      <c r="AE76">
        <f>'IDT-1'!F76</f>
        <v>0</v>
      </c>
      <c r="AF76" s="26"/>
      <c r="AG76">
        <f t="shared" si="5"/>
        <v>1621.3499836512544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23.14</v>
      </c>
      <c r="H77">
        <f>PPCL_Spot!T77</f>
        <v>6.5523401214719534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842.77763859585775</v>
      </c>
      <c r="P77" s="77">
        <v>75.23712890177822</v>
      </c>
      <c r="Q77" s="77">
        <v>26.796932234432234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426.49000000000007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-77</v>
      </c>
      <c r="AA77" s="117">
        <f>STOA!J77</f>
        <v>208.16000000000003</v>
      </c>
      <c r="AB77" s="117">
        <f>-STOA!P77</f>
        <v>0</v>
      </c>
      <c r="AC77">
        <f t="shared" si="3"/>
        <v>16.192527779959505</v>
      </c>
      <c r="AD77">
        <f t="shared" si="4"/>
        <v>1669.1838313962294</v>
      </c>
      <c r="AE77">
        <f>'IDT-1'!F77</f>
        <v>-95</v>
      </c>
      <c r="AF77" s="26"/>
      <c r="AG77">
        <f t="shared" si="5"/>
        <v>1574.1838313962294</v>
      </c>
      <c r="AI77" s="75">
        <f>PXIL!J77</f>
        <v>0</v>
      </c>
      <c r="AJ77" s="75">
        <f>PXIL!P77</f>
        <v>0</v>
      </c>
      <c r="AK77" s="75">
        <f>RTM_IEX!J77</f>
        <v>58.1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6.5523401214719534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842.77763859585775</v>
      </c>
      <c r="P78" s="77">
        <v>75.23712890177822</v>
      </c>
      <c r="Q78" s="77">
        <v>26.796932234432234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425.60000000000008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-63</v>
      </c>
      <c r="AA78" s="117">
        <f>STOA!J78</f>
        <v>208.16000000000003</v>
      </c>
      <c r="AB78" s="117">
        <f>-STOA!P78</f>
        <v>0</v>
      </c>
      <c r="AC78">
        <f t="shared" si="3"/>
        <v>16.513161994648772</v>
      </c>
      <c r="AD78">
        <f t="shared" si="4"/>
        <v>1733.4231971815407</v>
      </c>
      <c r="AE78">
        <f>'IDT-1'!F78</f>
        <v>-100</v>
      </c>
      <c r="AF78" s="26"/>
      <c r="AG78">
        <f t="shared" si="5"/>
        <v>1633.4231971815407</v>
      </c>
      <c r="AI78" s="75">
        <f>PXIL!J78</f>
        <v>0</v>
      </c>
      <c r="AJ78" s="75">
        <f>PXIL!P78</f>
        <v>0</v>
      </c>
      <c r="AK78" s="75">
        <f>RTM_IEX!J78</f>
        <v>116.21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6.1300000000000008</v>
      </c>
      <c r="I79">
        <f>Bawana_NG!T79</f>
        <v>66.64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842.30610130038372</v>
      </c>
      <c r="P79" s="77">
        <v>75.23712890177822</v>
      </c>
      <c r="Q79" s="77">
        <v>26.796932234432234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424.07000000000005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-32</v>
      </c>
      <c r="AA79" s="117">
        <f>STOA!J79</f>
        <v>208.16000000000003</v>
      </c>
      <c r="AB79" s="117">
        <f>-STOA!P79</f>
        <v>0</v>
      </c>
      <c r="AC79">
        <f t="shared" si="3"/>
        <v>16.16116992019159</v>
      </c>
      <c r="AD79">
        <f t="shared" si="4"/>
        <v>1756.0513118390516</v>
      </c>
      <c r="AE79">
        <f>'IDT-1'!F79</f>
        <v>-133</v>
      </c>
      <c r="AF79" s="26"/>
      <c r="AG79">
        <f t="shared" si="5"/>
        <v>1623.0513118390516</v>
      </c>
      <c r="AI79" s="75">
        <f>PXIL!J79</f>
        <v>0</v>
      </c>
      <c r="AJ79" s="75">
        <f>PXIL!P79</f>
        <v>0</v>
      </c>
      <c r="AK79" s="75">
        <f>RTM_IEX!J79</f>
        <v>116.21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6.5523401214719534</v>
      </c>
      <c r="I80">
        <f>Bawana_NG!T80</f>
        <v>66.64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852.51790125718367</v>
      </c>
      <c r="P80" s="77">
        <v>75.23712890177822</v>
      </c>
      <c r="Q80" s="77">
        <v>26.796932234432234</v>
      </c>
      <c r="R80" s="80">
        <v>0</v>
      </c>
      <c r="S80" s="80">
        <v>0</v>
      </c>
      <c r="T80" s="78">
        <f>SUMPRODUCT(LTA!F80:AJ80,LTA!F$101:AJ$101,LTA!F$105:AJ$105)</f>
        <v>0.18</v>
      </c>
      <c r="U80" s="78">
        <f>SUMPRODUCT(LTA!F80:AJ80,LTA!F$102:AJ$102,LTA!F$105:AJ$105)</f>
        <v>424.10000000000008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-20</v>
      </c>
      <c r="AA80" s="117">
        <f>STOA!J80</f>
        <v>208.16000000000003</v>
      </c>
      <c r="AB80" s="117">
        <f>-STOA!P80</f>
        <v>0</v>
      </c>
      <c r="AC80">
        <f t="shared" si="3"/>
        <v>16.120756822614041</v>
      </c>
      <c r="AD80">
        <f t="shared" si="4"/>
        <v>1775.6058650149012</v>
      </c>
      <c r="AE80">
        <f>'IDT-1'!F80</f>
        <v>-146</v>
      </c>
      <c r="AF80" s="26"/>
      <c r="AG80">
        <f t="shared" si="5"/>
        <v>1629.6058650149012</v>
      </c>
      <c r="AI80" s="75">
        <f>PXIL!J80</f>
        <v>0</v>
      </c>
      <c r="AJ80" s="75">
        <f>PXIL!P80</f>
        <v>0</v>
      </c>
      <c r="AK80" s="75">
        <f>RTM_IEX!J80</f>
        <v>116.21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6.5523401214719534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852.51790125718367</v>
      </c>
      <c r="P81" s="77">
        <v>75.23712890177822</v>
      </c>
      <c r="Q81" s="77">
        <v>26.796932234432234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423.65000000000009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208.16000000000003</v>
      </c>
      <c r="AB81" s="117">
        <f>-STOA!P81</f>
        <v>0</v>
      </c>
      <c r="AC81">
        <f t="shared" si="3"/>
        <v>15.873234272170134</v>
      </c>
      <c r="AD81">
        <f t="shared" si="4"/>
        <v>1787.9033875653449</v>
      </c>
      <c r="AE81">
        <f>'IDT-1'!F81</f>
        <v>-152.745</v>
      </c>
      <c r="AF81" s="26"/>
      <c r="AG81">
        <f t="shared" si="5"/>
        <v>1635.158387565345</v>
      </c>
      <c r="AI81" s="75">
        <f>PXIL!J81</f>
        <v>0</v>
      </c>
      <c r="AJ81" s="75">
        <f>PXIL!P81</f>
        <v>0</v>
      </c>
      <c r="AK81" s="75">
        <f>RTM_IEX!J81</f>
        <v>111.37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23.14</v>
      </c>
      <c r="H82">
        <f>PPCL_Spot!T82</f>
        <v>6.5523401214719534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852.51790125718367</v>
      </c>
      <c r="P82" s="77">
        <v>75.23712890177822</v>
      </c>
      <c r="Q82" s="77">
        <v>26.796932234432234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423.61000000000007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208.16000000000003</v>
      </c>
      <c r="AB82" s="117">
        <f>-STOA!P82</f>
        <v>0</v>
      </c>
      <c r="AC82">
        <f t="shared" si="3"/>
        <v>15.659834272170135</v>
      </c>
      <c r="AD82">
        <f t="shared" si="4"/>
        <v>1763.866787565345</v>
      </c>
      <c r="AE82">
        <f>'IDT-1'!F82</f>
        <v>-143.85499999999999</v>
      </c>
      <c r="AF82" s="26"/>
      <c r="AG82">
        <f t="shared" si="5"/>
        <v>1620.011787565345</v>
      </c>
      <c r="AI82" s="75">
        <f>PXIL!J82</f>
        <v>0</v>
      </c>
      <c r="AJ82" s="75">
        <f>PXIL!P82</f>
        <v>0</v>
      </c>
      <c r="AK82" s="75">
        <f>RTM_IEX!J82</f>
        <v>87.16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23.14</v>
      </c>
      <c r="H83">
        <f>PPCL_Spot!T83</f>
        <v>6.72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853.50191347598354</v>
      </c>
      <c r="P83" s="77">
        <v>75.23712890177822</v>
      </c>
      <c r="Q83" s="77">
        <v>26.796932234432234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423.85000000000008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208.16000000000003</v>
      </c>
      <c r="AB83" s="117">
        <f>-STOA!P83</f>
        <v>0</v>
      </c>
      <c r="AC83">
        <f t="shared" si="3"/>
        <v>15.33116898662662</v>
      </c>
      <c r="AD83">
        <f t="shared" si="4"/>
        <v>1726.8471249482166</v>
      </c>
      <c r="AE83">
        <f>'IDT-1'!F83</f>
        <v>-144.73000000000002</v>
      </c>
      <c r="AF83" s="26"/>
      <c r="AG83">
        <f t="shared" si="5"/>
        <v>1582.1171249482165</v>
      </c>
      <c r="AI83" s="75">
        <f>PXIL!J83</f>
        <v>0</v>
      </c>
      <c r="AJ83" s="75">
        <f>PXIL!P83</f>
        <v>0</v>
      </c>
      <c r="AK83" s="75">
        <f>RTM_IEX!J83</f>
        <v>48.42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23.14</v>
      </c>
      <c r="H84">
        <f>PPCL_Spot!T84</f>
        <v>6.72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853.50191347598354</v>
      </c>
      <c r="P84" s="77">
        <v>75.23712890177822</v>
      </c>
      <c r="Q84" s="77">
        <v>26.796932234432234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423.67000000000007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208.16000000000003</v>
      </c>
      <c r="AB84" s="117">
        <f>-STOA!P84</f>
        <v>0</v>
      </c>
      <c r="AC84">
        <f t="shared" si="3"/>
        <v>15.75568098662662</v>
      </c>
      <c r="AD84">
        <f t="shared" si="4"/>
        <v>1774.6626129482163</v>
      </c>
      <c r="AE84">
        <f>'IDT-1'!F84</f>
        <v>-149.51</v>
      </c>
      <c r="AF84" s="26"/>
      <c r="AG84">
        <f t="shared" si="5"/>
        <v>1625.1526129482163</v>
      </c>
      <c r="AI84" s="75">
        <f>PXIL!J84</f>
        <v>0</v>
      </c>
      <c r="AJ84" s="75">
        <f>PXIL!P84</f>
        <v>0</v>
      </c>
      <c r="AK84" s="75">
        <f>RTM_IEX!J84</f>
        <v>96.84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23.14</v>
      </c>
      <c r="H85">
        <f>PPCL_Spot!T85</f>
        <v>6.5600000000000005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852.51790125718367</v>
      </c>
      <c r="P85" s="77">
        <v>75.23712890177822</v>
      </c>
      <c r="Q85" s="77">
        <v>26.796932234432234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423.63000000000005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208.16000000000003</v>
      </c>
      <c r="AB85" s="117">
        <f>-STOA!P85</f>
        <v>0</v>
      </c>
      <c r="AC85">
        <f t="shared" si="3"/>
        <v>16.086173679101183</v>
      </c>
      <c r="AD85">
        <f t="shared" si="4"/>
        <v>1811.888108036942</v>
      </c>
      <c r="AE85">
        <f>'IDT-1'!F85</f>
        <v>-152.39499999999998</v>
      </c>
      <c r="AF85" s="26"/>
      <c r="AG85">
        <f t="shared" si="5"/>
        <v>1659.493108036942</v>
      </c>
      <c r="AI85" s="75">
        <f>PXIL!J85</f>
        <v>0</v>
      </c>
      <c r="AJ85" s="75">
        <f>PXIL!P85</f>
        <v>0</v>
      </c>
      <c r="AK85" s="75">
        <f>RTM_IEX!J85</f>
        <v>135.58000000000001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23.14</v>
      </c>
      <c r="H86">
        <f>PPCL_Spot!T86</f>
        <v>3.7512504168056018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842.30610130038372</v>
      </c>
      <c r="P86" s="77">
        <v>75.23712890177822</v>
      </c>
      <c r="Q86" s="77">
        <v>26.796932234432234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423.63000000000005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208.16000000000003</v>
      </c>
      <c r="AB86" s="117">
        <f>-STOA!P86</f>
        <v>0</v>
      </c>
      <c r="AC86">
        <f t="shared" si="3"/>
        <v>15.886320843149232</v>
      </c>
      <c r="AD86">
        <f t="shared" si="4"/>
        <v>1789.3774113328998</v>
      </c>
      <c r="AE86">
        <f>'IDT-1'!F86</f>
        <v>-146.512</v>
      </c>
      <c r="AF86" s="26"/>
      <c r="AG86">
        <f t="shared" si="5"/>
        <v>1642.8654113328998</v>
      </c>
      <c r="AI86" s="75">
        <f>PXIL!J86</f>
        <v>0</v>
      </c>
      <c r="AJ86" s="75">
        <f>PXIL!P86</f>
        <v>0</v>
      </c>
      <c r="AK86" s="75">
        <f>RTM_IEX!J86</f>
        <v>125.89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23.14</v>
      </c>
      <c r="H87">
        <f>PPCL_Spot!T87</f>
        <v>6.72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838.21390009629511</v>
      </c>
      <c r="P87" s="77">
        <v>75.23712890177822</v>
      </c>
      <c r="Q87" s="77">
        <v>26.796932234432234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422.43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208.16000000000003</v>
      </c>
      <c r="AB87" s="117">
        <f>-STOA!P87</f>
        <v>0</v>
      </c>
      <c r="AC87">
        <f t="shared" si="3"/>
        <v>15.780690468885361</v>
      </c>
      <c r="AD87">
        <f t="shared" si="4"/>
        <v>1777.4795900862694</v>
      </c>
      <c r="AE87">
        <f>'IDT-1'!F87</f>
        <v>-139.922</v>
      </c>
      <c r="AF87" s="26"/>
      <c r="AG87">
        <f t="shared" si="5"/>
        <v>1637.5575900862693</v>
      </c>
      <c r="AI87" s="75">
        <f>PXIL!J87</f>
        <v>0</v>
      </c>
      <c r="AJ87" s="75">
        <f>PXIL!P87</f>
        <v>0</v>
      </c>
      <c r="AK87" s="75">
        <f>RTM_IEX!J87</f>
        <v>116.21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23.14</v>
      </c>
      <c r="H88">
        <f>PPCL_Spot!T88</f>
        <v>6.72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838.21390009629511</v>
      </c>
      <c r="P88" s="77">
        <v>75.23712890177822</v>
      </c>
      <c r="Q88" s="77">
        <v>26.796932234432234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422.36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208.16000000000003</v>
      </c>
      <c r="AB88" s="117">
        <f>-STOA!P88</f>
        <v>0</v>
      </c>
      <c r="AC88">
        <f t="shared" si="3"/>
        <v>15.780074468885362</v>
      </c>
      <c r="AD88">
        <f t="shared" si="4"/>
        <v>1777.4102060862692</v>
      </c>
      <c r="AE88">
        <f>'IDT-1'!F88</f>
        <v>-121.48699999999999</v>
      </c>
      <c r="AF88" s="26"/>
      <c r="AG88">
        <f t="shared" si="5"/>
        <v>1655.9232060862691</v>
      </c>
      <c r="AI88" s="75">
        <f>PXIL!J88</f>
        <v>0</v>
      </c>
      <c r="AJ88" s="75">
        <f>PXIL!P88</f>
        <v>0</v>
      </c>
      <c r="AK88" s="75">
        <f>RTM_IEX!J88</f>
        <v>116.21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12.555185969156335</v>
      </c>
      <c r="F89">
        <f>GT_Spot!T89</f>
        <v>0</v>
      </c>
      <c r="G89">
        <f>PPCL_NG!T89</f>
        <v>23.14</v>
      </c>
      <c r="H89">
        <f>PPCL_Spot!T89</f>
        <v>6.72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837.77728704139668</v>
      </c>
      <c r="P89" s="77">
        <v>75.23712890177822</v>
      </c>
      <c r="Q89" s="77">
        <v>26.796932234432234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422.33000000000004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208.16000000000003</v>
      </c>
      <c r="AB89" s="117">
        <f>-STOA!P89</f>
        <v>0</v>
      </c>
      <c r="AC89">
        <f t="shared" si="3"/>
        <v>15.26779350049152</v>
      </c>
      <c r="AD89">
        <f t="shared" si="4"/>
        <v>1719.708740646272</v>
      </c>
      <c r="AE89">
        <f>'IDT-1'!F89</f>
        <v>-93.87700000000001</v>
      </c>
      <c r="AF89" s="26"/>
      <c r="AG89">
        <f t="shared" si="5"/>
        <v>1625.831740646272</v>
      </c>
      <c r="AI89" s="75">
        <f>PXIL!J89</f>
        <v>0</v>
      </c>
      <c r="AJ89" s="75">
        <f>PXIL!P89</f>
        <v>0</v>
      </c>
      <c r="AK89" s="75">
        <f>RTM_IEX!J89</f>
        <v>58.1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6.72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837.77728704139668</v>
      </c>
      <c r="P90" s="77">
        <v>75.23712890177822</v>
      </c>
      <c r="Q90" s="77">
        <v>26.796932234432234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422.25000000000006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208.16000000000003</v>
      </c>
      <c r="AB90" s="117">
        <f>-STOA!P90</f>
        <v>0</v>
      </c>
      <c r="AC90">
        <f t="shared" si="3"/>
        <v>15.860398599507411</v>
      </c>
      <c r="AD90">
        <f t="shared" si="4"/>
        <v>1786.4576240717893</v>
      </c>
      <c r="AE90">
        <f>'IDT-1'!F90</f>
        <v>-60.277000000000001</v>
      </c>
      <c r="AF90" s="26"/>
      <c r="AG90">
        <f t="shared" si="5"/>
        <v>1726.1806240717892</v>
      </c>
      <c r="AI90" s="75">
        <f>PXIL!J90</f>
        <v>0</v>
      </c>
      <c r="AJ90" s="75">
        <f>PXIL!P90</f>
        <v>0</v>
      </c>
      <c r="AK90" s="75">
        <f>RTM_IEX!J90</f>
        <v>125.89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12.538890519518638</v>
      </c>
      <c r="F91">
        <f>GT_Spot!T91</f>
        <v>0</v>
      </c>
      <c r="G91">
        <f>PPCL_NG!T91</f>
        <v>23.14</v>
      </c>
      <c r="H91">
        <f>PPCL_Spot!T91</f>
        <v>6.5600000000000005</v>
      </c>
      <c r="I91">
        <f>Bawana_NG!T91</f>
        <v>65.249999999999986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840.76516321932854</v>
      </c>
      <c r="P91" s="77">
        <v>75.23712890177822</v>
      </c>
      <c r="Q91" s="77">
        <v>26.796932234432234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422.14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208.16000000000003</v>
      </c>
      <c r="AB91" s="117">
        <f>-STOA!P91</f>
        <v>0</v>
      </c>
      <c r="AC91">
        <f t="shared" si="3"/>
        <v>15.726551410900507</v>
      </c>
      <c r="AD91">
        <f t="shared" si="4"/>
        <v>1771.3815634641569</v>
      </c>
      <c r="AE91">
        <f>'IDT-1'!F91</f>
        <v>-32.472000000000001</v>
      </c>
      <c r="AF91" s="26"/>
      <c r="AG91">
        <f t="shared" si="5"/>
        <v>1738.9095634641569</v>
      </c>
      <c r="AI91" s="75">
        <f>PXIL!J91</f>
        <v>0</v>
      </c>
      <c r="AJ91" s="75">
        <f>PXIL!P91</f>
        <v>0</v>
      </c>
      <c r="AK91" s="75">
        <f>RTM_IEX!J91</f>
        <v>106.52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6.72</v>
      </c>
      <c r="I92">
        <f>Bawana_NG!T92</f>
        <v>65.249999999999986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840.76516321932854</v>
      </c>
      <c r="P92" s="77">
        <v>75.23712890177822</v>
      </c>
      <c r="Q92" s="77">
        <v>26.796932234432234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422.14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208.16000000000003</v>
      </c>
      <c r="AB92" s="117">
        <f>-STOA!P92</f>
        <v>0</v>
      </c>
      <c r="AC92">
        <f t="shared" si="3"/>
        <v>15.341443909873211</v>
      </c>
      <c r="AD92">
        <f t="shared" si="4"/>
        <v>1728.0044549393551</v>
      </c>
      <c r="AE92">
        <f>'IDT-1'!F92</f>
        <v>0</v>
      </c>
      <c r="AF92" s="26"/>
      <c r="AG92">
        <f t="shared" si="5"/>
        <v>1728.0044549393551</v>
      </c>
      <c r="AI92" s="75">
        <f>PXIL!J92</f>
        <v>0</v>
      </c>
      <c r="AJ92" s="75">
        <f>PXIL!P92</f>
        <v>0</v>
      </c>
      <c r="AK92" s="75">
        <f>RTM_IEX!J92</f>
        <v>62.95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6.72</v>
      </c>
      <c r="I93">
        <f>Bawana_NG!T93</f>
        <v>65.249999999999986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839.63051864332851</v>
      </c>
      <c r="P93" s="77">
        <v>75.23712890177822</v>
      </c>
      <c r="Q93" s="77">
        <v>26.796932234432234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426.64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29.05</v>
      </c>
      <c r="Z93" s="75">
        <f>IEX!P93</f>
        <v>0</v>
      </c>
      <c r="AA93" s="117">
        <f>STOA!J93</f>
        <v>208.16000000000003</v>
      </c>
      <c r="AB93" s="117">
        <f>-STOA!P93</f>
        <v>0</v>
      </c>
      <c r="AC93">
        <f t="shared" si="3"/>
        <v>16.35102703760441</v>
      </c>
      <c r="AD93">
        <f t="shared" si="4"/>
        <v>1841.720227235624</v>
      </c>
      <c r="AE93">
        <f>'IDT-1'!F93</f>
        <v>0</v>
      </c>
      <c r="AF93" s="26"/>
      <c r="AG93">
        <f t="shared" si="5"/>
        <v>1841.720227235624</v>
      </c>
      <c r="AI93" s="75">
        <f>PXIL!J93</f>
        <v>0</v>
      </c>
      <c r="AJ93" s="75">
        <f>PXIL!P93</f>
        <v>0</v>
      </c>
      <c r="AK93" s="75">
        <f>RTM_IEX!J93</f>
        <v>145.26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6.72</v>
      </c>
      <c r="I94">
        <f>Bawana_NG!T94</f>
        <v>65.249999999999986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839.63051864332851</v>
      </c>
      <c r="P94" s="77">
        <v>75.23712890177822</v>
      </c>
      <c r="Q94" s="77">
        <v>26.796932234432234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426.63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38.74</v>
      </c>
      <c r="Z94" s="75">
        <f>IEX!P94</f>
        <v>0</v>
      </c>
      <c r="AA94" s="117">
        <f>STOA!J94</f>
        <v>208.16000000000003</v>
      </c>
      <c r="AB94" s="117">
        <f>-STOA!P94</f>
        <v>0</v>
      </c>
      <c r="AC94">
        <f t="shared" si="3"/>
        <v>16.351027037604414</v>
      </c>
      <c r="AD94">
        <f t="shared" si="4"/>
        <v>1841.7202272356242</v>
      </c>
      <c r="AE94">
        <f>'IDT-1'!F94</f>
        <v>0</v>
      </c>
      <c r="AF94" s="26"/>
      <c r="AG94">
        <f t="shared" si="5"/>
        <v>1841.7202272356242</v>
      </c>
      <c r="AI94" s="75">
        <f>PXIL!J94</f>
        <v>0</v>
      </c>
      <c r="AJ94" s="75">
        <f>PXIL!P94</f>
        <v>0</v>
      </c>
      <c r="AK94" s="75">
        <f>RTM_IEX!J94</f>
        <v>135.58000000000001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6.72</v>
      </c>
      <c r="I95">
        <f>Bawana_NG!T95</f>
        <v>65.249999999999986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843.62899999224385</v>
      </c>
      <c r="P95" s="77">
        <v>75.23712890177822</v>
      </c>
      <c r="Q95" s="77">
        <v>26.796932234432234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426.55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42.61</v>
      </c>
      <c r="Z95" s="75">
        <f>IEX!P95</f>
        <v>0</v>
      </c>
      <c r="AA95" s="117">
        <f>STOA!J95</f>
        <v>208.16000000000003</v>
      </c>
      <c r="AB95" s="117">
        <f>-STOA!P95</f>
        <v>0</v>
      </c>
      <c r="AC95">
        <f t="shared" si="3"/>
        <v>16.589933673474867</v>
      </c>
      <c r="AD95">
        <f t="shared" si="4"/>
        <v>1868.629801948669</v>
      </c>
      <c r="AE95">
        <f>'IDT-1'!F95</f>
        <v>0</v>
      </c>
      <c r="AF95" s="26"/>
      <c r="AG95">
        <f t="shared" si="5"/>
        <v>1868.629801948669</v>
      </c>
      <c r="AI95" s="75">
        <f>PXIL!J95</f>
        <v>0</v>
      </c>
      <c r="AJ95" s="75">
        <f>PXIL!P95</f>
        <v>0</v>
      </c>
      <c r="AK95" s="75">
        <f>RTM_IEX!J95</f>
        <v>154.94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6.72</v>
      </c>
      <c r="I96">
        <f>Bawana_NG!T96</f>
        <v>65.249999999999986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851.89089910784378</v>
      </c>
      <c r="P96" s="77">
        <v>75.23712890177822</v>
      </c>
      <c r="Q96" s="77">
        <v>26.796932234432234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428.71000000000004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34.86</v>
      </c>
      <c r="Z96" s="75">
        <f>IEX!P96</f>
        <v>0</v>
      </c>
      <c r="AA96" s="117">
        <f>STOA!J96</f>
        <v>208.16000000000003</v>
      </c>
      <c r="AB96" s="117">
        <f>-STOA!P96</f>
        <v>0</v>
      </c>
      <c r="AC96">
        <f t="shared" si="3"/>
        <v>16.443078385692147</v>
      </c>
      <c r="AD96">
        <f t="shared" si="4"/>
        <v>1852.0885563520515</v>
      </c>
      <c r="AE96">
        <f>'IDT-1'!F96</f>
        <v>0</v>
      </c>
      <c r="AF96" s="26"/>
      <c r="AG96">
        <f t="shared" si="5"/>
        <v>1852.0885563520515</v>
      </c>
      <c r="AI96" s="75">
        <f>PXIL!J96</f>
        <v>0</v>
      </c>
      <c r="AJ96" s="75">
        <f>PXIL!P96</f>
        <v>0</v>
      </c>
      <c r="AK96" s="75">
        <f>RTM_IEX!J96</f>
        <v>135.58000000000001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6.5600000000000005</v>
      </c>
      <c r="I97">
        <f>Bawana_NG!T97</f>
        <v>65.249999999999986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867.64146674174322</v>
      </c>
      <c r="P97" s="77">
        <v>75.23712890177822</v>
      </c>
      <c r="Q97" s="77">
        <v>26.796932234432234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428.71000000000004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18.399999999999999</v>
      </c>
      <c r="Z97" s="75">
        <f>IEX!P97</f>
        <v>0</v>
      </c>
      <c r="AA97" s="117">
        <f>STOA!J97</f>
        <v>208.16000000000003</v>
      </c>
      <c r="AB97" s="117">
        <f>-STOA!P97</f>
        <v>0</v>
      </c>
      <c r="AC97">
        <f t="shared" si="3"/>
        <v>16.435427380870465</v>
      </c>
      <c r="AD97">
        <f t="shared" si="4"/>
        <v>1851.2267749907728</v>
      </c>
      <c r="AE97">
        <f>'IDT-1'!F97</f>
        <v>0</v>
      </c>
      <c r="AF97" s="26"/>
      <c r="AG97">
        <f t="shared" si="5"/>
        <v>1851.2267749907728</v>
      </c>
      <c r="AI97" s="75">
        <f>PXIL!J97</f>
        <v>0</v>
      </c>
      <c r="AJ97" s="75">
        <f>PXIL!P97</f>
        <v>0</v>
      </c>
      <c r="AK97" s="75">
        <f>RTM_IEX!J97</f>
        <v>135.58000000000001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6.72</v>
      </c>
      <c r="I98">
        <f>Bawana_NG!T98</f>
        <v>65.249999999999986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882.46906226734325</v>
      </c>
      <c r="P98" s="77">
        <v>75.23712890177822</v>
      </c>
      <c r="Q98" s="77">
        <v>26.796932234432234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428.71000000000004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208.16000000000003</v>
      </c>
      <c r="AB98" s="117">
        <f>-STOA!P98</f>
        <v>0</v>
      </c>
      <c r="AC98">
        <f t="shared" si="3"/>
        <v>16.405398221495744</v>
      </c>
      <c r="AD98">
        <f t="shared" si="4"/>
        <v>1847.8443996757476</v>
      </c>
      <c r="AE98">
        <f>'IDT-1'!F98</f>
        <v>0</v>
      </c>
      <c r="AF98" s="26"/>
      <c r="AG98">
        <f t="shared" si="5"/>
        <v>1847.8443996757476</v>
      </c>
      <c r="AI98" s="75">
        <f>PXIL!J98</f>
        <v>0</v>
      </c>
      <c r="AJ98" s="75">
        <f>PXIL!P98</f>
        <v>0</v>
      </c>
      <c r="AK98" s="75">
        <f>RTM_IEX!J98</f>
        <v>135.58000000000001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0.28741430760447079</v>
      </c>
      <c r="F99">
        <f t="shared" si="6"/>
        <v>0</v>
      </c>
      <c r="G99">
        <f t="shared" si="6"/>
        <v>0.52310764908532825</v>
      </c>
      <c r="H99">
        <f t="shared" si="6"/>
        <v>0.14454276766098278</v>
      </c>
      <c r="I99">
        <f t="shared" si="6"/>
        <v>1.2840199999999995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17.466143932255733</v>
      </c>
      <c r="P99" s="77">
        <f t="shared" si="6"/>
        <v>1.3492012729979319</v>
      </c>
      <c r="Q99" s="77">
        <f t="shared" si="6"/>
        <v>0.64313480998168593</v>
      </c>
      <c r="R99" s="80">
        <f>SUM(R3:R98)/4000</f>
        <v>0.21649450053909189</v>
      </c>
      <c r="S99" s="80">
        <f t="shared" si="6"/>
        <v>0</v>
      </c>
      <c r="T99" s="78">
        <f t="shared" si="6"/>
        <v>1.00187</v>
      </c>
      <c r="U99" s="78">
        <f t="shared" si="6"/>
        <v>10.825092499999997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4.0915E-2</v>
      </c>
      <c r="Z99" s="75">
        <f t="shared" si="6"/>
        <v>-0.66674999999999995</v>
      </c>
      <c r="AA99" s="117">
        <f t="shared" si="6"/>
        <v>4.9927899999999941</v>
      </c>
      <c r="AB99" s="117">
        <f t="shared" si="6"/>
        <v>0</v>
      </c>
      <c r="AC99">
        <f t="shared" si="6"/>
        <v>0.36014867548792034</v>
      </c>
      <c r="AD99">
        <f t="shared" si="6"/>
        <v>38.229433064637313</v>
      </c>
      <c r="AE99">
        <f t="shared" si="6"/>
        <v>-0.50897375</v>
      </c>
      <c r="AG99">
        <f t="shared" si="6"/>
        <v>37.720459314637317</v>
      </c>
      <c r="AI99">
        <f t="shared" si="6"/>
        <v>0</v>
      </c>
      <c r="AJ99">
        <f t="shared" si="6"/>
        <v>0</v>
      </c>
      <c r="AK99">
        <f t="shared" si="6"/>
        <v>0.97760499999999995</v>
      </c>
      <c r="AL99">
        <f t="shared" si="6"/>
        <v>-0.496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1.8832764505119457</v>
      </c>
      <c r="F3">
        <f>GT_Spot!S3</f>
        <v>0</v>
      </c>
      <c r="G3">
        <f>PPCL_NG!S3</f>
        <v>36.36</v>
      </c>
      <c r="H3">
        <f>PPCL_Spot!S3</f>
        <v>7.8721867185329257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71.67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1.385960075887595</v>
      </c>
      <c r="AD3">
        <f>SUM(B3:AB3,AI3:AR3)-AC3</f>
        <v>156.10950309315729</v>
      </c>
      <c r="AE3">
        <f>'IDT-1'!E3</f>
        <v>0</v>
      </c>
      <c r="AF3" s="26"/>
      <c r="AG3">
        <f>SUM(AD3:AF3)+AT3</f>
        <v>156.10950309315729</v>
      </c>
      <c r="AI3" s="75">
        <f>PXIL!K3</f>
        <v>0</v>
      </c>
      <c r="AJ3" s="75">
        <f>PXIL!Q3</f>
        <v>0</v>
      </c>
      <c r="AK3" s="75">
        <f>RTM_IEX!K3</f>
        <v>9.68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1.8832764505119457</v>
      </c>
      <c r="F4">
        <f>GT_Spot!S4</f>
        <v>0</v>
      </c>
      <c r="G4">
        <f>PPCL_NG!S4</f>
        <v>36.36</v>
      </c>
      <c r="H4">
        <f>PPCL_Spot!S4</f>
        <v>7.8721867185329257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71.67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1.385960075887595</v>
      </c>
      <c r="AD4">
        <f t="shared" ref="AD4:AD67" si="1">SUM(B4:AB4,AI4:AR4)-AC4</f>
        <v>156.10950309315729</v>
      </c>
      <c r="AE4">
        <f>'IDT-1'!E4</f>
        <v>0</v>
      </c>
      <c r="AF4" s="26"/>
      <c r="AG4">
        <f t="shared" ref="AG4:AG67" si="2">SUM(AD4:AF4)+AT4</f>
        <v>156.10950309315729</v>
      </c>
      <c r="AI4" s="75">
        <f>PXIL!K4</f>
        <v>0</v>
      </c>
      <c r="AJ4" s="75">
        <f>PXIL!Q4</f>
        <v>0</v>
      </c>
      <c r="AK4" s="75">
        <f>RTM_IEX!K4</f>
        <v>9.68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1.8832764505119457</v>
      </c>
      <c r="F5">
        <f>GT_Spot!S5</f>
        <v>0</v>
      </c>
      <c r="G5">
        <f>PPCL_NG!S5</f>
        <v>36.36</v>
      </c>
      <c r="H5">
        <f>PPCL_Spot!S5</f>
        <v>7.8721867185329257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71.600000000000009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1.3001600758875951</v>
      </c>
      <c r="AD5">
        <f t="shared" si="1"/>
        <v>146.44530309315729</v>
      </c>
      <c r="AE5">
        <f>'IDT-1'!E5</f>
        <v>0</v>
      </c>
      <c r="AF5" s="26"/>
      <c r="AG5">
        <f t="shared" si="2"/>
        <v>146.44530309315729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1.8832764505119457</v>
      </c>
      <c r="F6">
        <f>GT_Spot!S6</f>
        <v>0</v>
      </c>
      <c r="G6">
        <f>PPCL_NG!S6</f>
        <v>36.36</v>
      </c>
      <c r="H6">
        <f>PPCL_Spot!S6</f>
        <v>7.8721867185329257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71.600000000000009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1.5558000758875952</v>
      </c>
      <c r="AD6">
        <f t="shared" si="1"/>
        <v>175.2396630931573</v>
      </c>
      <c r="AE6">
        <f>'IDT-1'!E6</f>
        <v>0</v>
      </c>
      <c r="AF6" s="26"/>
      <c r="AG6">
        <f t="shared" si="2"/>
        <v>175.2396630931573</v>
      </c>
      <c r="AI6" s="75">
        <f>PXIL!K6</f>
        <v>0</v>
      </c>
      <c r="AJ6" s="75">
        <f>PXIL!Q6</f>
        <v>0</v>
      </c>
      <c r="AK6" s="75">
        <f>RTM_IEX!K6</f>
        <v>9.68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19.37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1.8832764505119457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71.600000000000009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1.3268928327645049</v>
      </c>
      <c r="AD7">
        <f t="shared" si="1"/>
        <v>149.45638361774741</v>
      </c>
      <c r="AE7">
        <f>'IDT-1'!E7</f>
        <v>0</v>
      </c>
      <c r="AF7" s="26"/>
      <c r="AG7">
        <f t="shared" si="2"/>
        <v>149.45638361774741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1.8832764505119457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71.600000000000009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1.8071818464852478</v>
      </c>
      <c r="AD8">
        <f t="shared" si="1"/>
        <v>93.066094604026702</v>
      </c>
      <c r="AE8">
        <f>'IDT-1'!E8</f>
        <v>0</v>
      </c>
      <c r="AF8" s="26"/>
      <c r="AG8">
        <f t="shared" si="2"/>
        <v>93.066094604026702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1.8832764505119457</v>
      </c>
      <c r="F9">
        <f>GT_Spot!S9</f>
        <v>0</v>
      </c>
      <c r="G9">
        <f>PPCL_NG!S9</f>
        <v>36.36</v>
      </c>
      <c r="H9">
        <f>PPCL_Spot!S9</f>
        <v>6.57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71.63000000000001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1.2889648327645051</v>
      </c>
      <c r="AD9">
        <f t="shared" si="1"/>
        <v>145.18431161774745</v>
      </c>
      <c r="AE9">
        <f>'IDT-1'!E9</f>
        <v>0</v>
      </c>
      <c r="AF9" s="26"/>
      <c r="AG9">
        <f t="shared" si="2"/>
        <v>145.18431161774745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1.8303754266211607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71.63000000000001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1.3186833037542665</v>
      </c>
      <c r="AD10">
        <f t="shared" si="1"/>
        <v>148.53169212286693</v>
      </c>
      <c r="AE10">
        <f>'IDT-1'!E10</f>
        <v>0</v>
      </c>
      <c r="AF10" s="26"/>
      <c r="AG10">
        <f t="shared" si="2"/>
        <v>148.53169212286693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1.8322410766530139</v>
      </c>
      <c r="F11">
        <f>GT_Spot!S11</f>
        <v>0</v>
      </c>
      <c r="G11">
        <f>PPCL_NG!S11</f>
        <v>36.36</v>
      </c>
      <c r="H11">
        <f>PPCL_Spot!S11</f>
        <v>6.57</v>
      </c>
      <c r="I11">
        <f>Bawana_NG!S11</f>
        <v>29.059999999999995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71.489999999999995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1.2872837214745463</v>
      </c>
      <c r="AD11">
        <f t="shared" si="1"/>
        <v>144.99495735517843</v>
      </c>
      <c r="AE11">
        <f>'IDT-1'!E11</f>
        <v>0</v>
      </c>
      <c r="AF11" s="26"/>
      <c r="AG11">
        <f t="shared" si="2"/>
        <v>144.99495735517843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1.8322410766530139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1.3175557214745466</v>
      </c>
      <c r="AD12">
        <f t="shared" si="1"/>
        <v>148.40468535517846</v>
      </c>
      <c r="AE12">
        <f>'IDT-1'!E12</f>
        <v>0</v>
      </c>
      <c r="AF12" s="26"/>
      <c r="AG12">
        <f t="shared" si="2"/>
        <v>148.40468535517846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1.8322410766530139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1.8504193728062657</v>
      </c>
      <c r="AD13">
        <f t="shared" si="1"/>
        <v>87.891821703846745</v>
      </c>
      <c r="AE13">
        <f>'IDT-1'!E13</f>
        <v>0</v>
      </c>
      <c r="AF13" s="26"/>
      <c r="AG13">
        <f t="shared" si="2"/>
        <v>87.891821703846745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1.3201073718814205</v>
      </c>
      <c r="AD14">
        <f t="shared" si="1"/>
        <v>148.69209397827998</v>
      </c>
      <c r="AE14">
        <f>'IDT-1'!E14</f>
        <v>0</v>
      </c>
      <c r="AF14" s="26"/>
      <c r="AG14">
        <f t="shared" si="2"/>
        <v>148.69209397827998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1.3201073718814205</v>
      </c>
      <c r="AD15">
        <f t="shared" si="1"/>
        <v>148.69209397827998</v>
      </c>
      <c r="AE15">
        <f>'IDT-1'!E15</f>
        <v>0</v>
      </c>
      <c r="AF15" s="26"/>
      <c r="AG15">
        <f t="shared" si="2"/>
        <v>148.69209397827998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1.3201073718814205</v>
      </c>
      <c r="AD16">
        <f t="shared" si="1"/>
        <v>148.69209397827998</v>
      </c>
      <c r="AE16">
        <f>'IDT-1'!E16</f>
        <v>0</v>
      </c>
      <c r="AF16" s="26"/>
      <c r="AG16">
        <f t="shared" si="2"/>
        <v>148.69209397827998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71.52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1.3201073718814205</v>
      </c>
      <c r="AD17">
        <f t="shared" si="1"/>
        <v>148.69209397827998</v>
      </c>
      <c r="AE17">
        <f>'IDT-1'!E17</f>
        <v>0</v>
      </c>
      <c r="AF17" s="26"/>
      <c r="AG17">
        <f t="shared" si="2"/>
        <v>148.69209397827998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71.52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1.8527950232131396</v>
      </c>
      <c r="AD18">
        <f t="shared" si="1"/>
        <v>88.159406326948272</v>
      </c>
      <c r="AE18">
        <f>'IDT-1'!E18</f>
        <v>0</v>
      </c>
      <c r="AF18" s="26"/>
      <c r="AG18">
        <f t="shared" si="2"/>
        <v>88.159406326948272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1.3201073718814205</v>
      </c>
      <c r="AD19">
        <f t="shared" si="1"/>
        <v>148.69209397827998</v>
      </c>
      <c r="AE19">
        <f>'IDT-1'!E19</f>
        <v>0</v>
      </c>
      <c r="AF19" s="26"/>
      <c r="AG19">
        <f t="shared" si="2"/>
        <v>148.69209397827998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1.3201073718814205</v>
      </c>
      <c r="AD20">
        <f t="shared" si="1"/>
        <v>148.69209397827998</v>
      </c>
      <c r="AE20">
        <f>'IDT-1'!E20</f>
        <v>0</v>
      </c>
      <c r="AF20" s="26"/>
      <c r="AG20">
        <f t="shared" si="2"/>
        <v>148.69209397827998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1.3201073718814205</v>
      </c>
      <c r="AD21">
        <f t="shared" si="1"/>
        <v>148.69209397827998</v>
      </c>
      <c r="AE21">
        <f>'IDT-1'!E21</f>
        <v>0</v>
      </c>
      <c r="AF21" s="26"/>
      <c r="AG21">
        <f t="shared" si="2"/>
        <v>148.69209397827998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1.7041447752481025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1.3166044740221834</v>
      </c>
      <c r="AD22">
        <f t="shared" si="1"/>
        <v>148.29754030122592</v>
      </c>
      <c r="AE22">
        <f>'IDT-1'!E22</f>
        <v>0</v>
      </c>
      <c r="AF22" s="26"/>
      <c r="AG22">
        <f t="shared" si="2"/>
        <v>148.29754030122592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71.489999999999995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1.8969135806450055</v>
      </c>
      <c r="AD23">
        <f t="shared" si="1"/>
        <v>83.084369567344723</v>
      </c>
      <c r="AE23">
        <f>'IDT-1'!E23</f>
        <v>0</v>
      </c>
      <c r="AF23" s="26"/>
      <c r="AG23">
        <f t="shared" si="2"/>
        <v>83.084369567344723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71.489999999999995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1.3198352917023097</v>
      </c>
      <c r="AD24">
        <f t="shared" si="1"/>
        <v>148.66144785628742</v>
      </c>
      <c r="AE24">
        <f>'IDT-1'!E24</f>
        <v>0</v>
      </c>
      <c r="AF24" s="26"/>
      <c r="AG24">
        <f t="shared" si="2"/>
        <v>148.66144785628742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71.27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1.3178992917023098</v>
      </c>
      <c r="AD25">
        <f t="shared" si="1"/>
        <v>148.44338385628743</v>
      </c>
      <c r="AE25">
        <f>'IDT-1'!E25</f>
        <v>0</v>
      </c>
      <c r="AF25" s="26"/>
      <c r="AG25">
        <f t="shared" si="2"/>
        <v>148.44338385628743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71.38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1.3188672917023097</v>
      </c>
      <c r="AD26">
        <f t="shared" si="1"/>
        <v>148.55241585628741</v>
      </c>
      <c r="AE26">
        <f>'IDT-1'!E26</f>
        <v>0</v>
      </c>
      <c r="AF26" s="26"/>
      <c r="AG26">
        <f t="shared" si="2"/>
        <v>148.55241585628741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71.759999999999991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1.8992895806450052</v>
      </c>
      <c r="AD27">
        <f t="shared" si="1"/>
        <v>83.351993567344707</v>
      </c>
      <c r="AE27">
        <f>'IDT-1'!E27</f>
        <v>0</v>
      </c>
      <c r="AF27" s="26"/>
      <c r="AG27">
        <f t="shared" si="2"/>
        <v>83.351993567344707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71.759999999999991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1.3222112917023094</v>
      </c>
      <c r="AD28">
        <f t="shared" si="1"/>
        <v>148.92907185628741</v>
      </c>
      <c r="AE28">
        <f>'IDT-1'!E28</f>
        <v>0</v>
      </c>
      <c r="AF28" s="26"/>
      <c r="AG28">
        <f t="shared" si="2"/>
        <v>148.92907185628741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71.759999999999991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1.3222112917023094</v>
      </c>
      <c r="AD29">
        <f t="shared" si="1"/>
        <v>148.92907185628741</v>
      </c>
      <c r="AE29">
        <f>'IDT-1'!E29</f>
        <v>0</v>
      </c>
      <c r="AF29" s="26"/>
      <c r="AG29">
        <f t="shared" si="2"/>
        <v>148.92907185628741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2.0422583404619332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71.759999999999991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1.3216918733960648</v>
      </c>
      <c r="AD30">
        <f t="shared" si="1"/>
        <v>148.87056646706583</v>
      </c>
      <c r="AE30">
        <f>'IDT-1'!E30</f>
        <v>0</v>
      </c>
      <c r="AF30" s="26"/>
      <c r="AG30">
        <f t="shared" si="2"/>
        <v>148.87056646706583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71.710000000000008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1.8544670232131397</v>
      </c>
      <c r="AD31">
        <f t="shared" si="1"/>
        <v>88.347734326948284</v>
      </c>
      <c r="AE31">
        <f>'IDT-1'!E31</f>
        <v>0</v>
      </c>
      <c r="AF31" s="26"/>
      <c r="AG31">
        <f t="shared" si="2"/>
        <v>88.347734326948284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71.710000000000008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1.4069633718814205</v>
      </c>
      <c r="AD32">
        <f t="shared" si="1"/>
        <v>158.47523797828001</v>
      </c>
      <c r="AE32">
        <f>'IDT-1'!E32</f>
        <v>0</v>
      </c>
      <c r="AF32" s="26"/>
      <c r="AG32">
        <f t="shared" si="2"/>
        <v>158.47523797828001</v>
      </c>
      <c r="AI32" s="75">
        <f>PXIL!K32</f>
        <v>0</v>
      </c>
      <c r="AJ32" s="75">
        <f>PXIL!Q32</f>
        <v>0</v>
      </c>
      <c r="AK32" s="75">
        <f>RTM_IEX!K32</f>
        <v>9.68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71.710000000000008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1.4922353718814205</v>
      </c>
      <c r="AD33">
        <f t="shared" si="1"/>
        <v>168.07996597828003</v>
      </c>
      <c r="AE33">
        <f>'IDT-1'!E33</f>
        <v>0</v>
      </c>
      <c r="AF33" s="26"/>
      <c r="AG33">
        <f t="shared" si="2"/>
        <v>168.07996597828003</v>
      </c>
      <c r="AI33" s="75">
        <f>PXIL!K33</f>
        <v>0</v>
      </c>
      <c r="AJ33" s="75">
        <f>PXIL!Q33</f>
        <v>0</v>
      </c>
      <c r="AK33" s="75">
        <f>RTM_IEX!K33</f>
        <v>19.37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71.710000000000008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1.6200113718814206</v>
      </c>
      <c r="AD34">
        <f t="shared" si="1"/>
        <v>182.47218997828</v>
      </c>
      <c r="AE34">
        <f>'IDT-1'!E34</f>
        <v>0</v>
      </c>
      <c r="AF34" s="26"/>
      <c r="AG34">
        <f t="shared" si="2"/>
        <v>182.47218997828</v>
      </c>
      <c r="AI34" s="75">
        <f>PXIL!K34</f>
        <v>0</v>
      </c>
      <c r="AJ34" s="75">
        <f>PXIL!Q34</f>
        <v>0</v>
      </c>
      <c r="AK34" s="75">
        <f>RTM_IEX!K34</f>
        <v>33.89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71.740000000000009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1.3220433718814206</v>
      </c>
      <c r="AD35">
        <f t="shared" si="1"/>
        <v>148.91015797828001</v>
      </c>
      <c r="AE35">
        <f>'IDT-1'!E35</f>
        <v>0</v>
      </c>
      <c r="AF35" s="26"/>
      <c r="AG35">
        <f t="shared" si="2"/>
        <v>148.91015797828001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71.740000000000009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1.4499073718814206</v>
      </c>
      <c r="AD36">
        <f t="shared" si="1"/>
        <v>163.31229397828002</v>
      </c>
      <c r="AE36">
        <f>'IDT-1'!E36</f>
        <v>0</v>
      </c>
      <c r="AF36" s="26"/>
      <c r="AG36">
        <f t="shared" si="2"/>
        <v>163.31229397828002</v>
      </c>
      <c r="AI36" s="75">
        <f>PXIL!K36</f>
        <v>0</v>
      </c>
      <c r="AJ36" s="75">
        <f>PXIL!Q36</f>
        <v>0</v>
      </c>
      <c r="AK36" s="75">
        <f>RTM_IEX!K36</f>
        <v>14.53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9.5768077307564141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71.86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1.319375279912077</v>
      </c>
      <c r="AD37">
        <f t="shared" si="1"/>
        <v>148.60963380100577</v>
      </c>
      <c r="AE37">
        <f>'IDT-1'!E37</f>
        <v>0</v>
      </c>
      <c r="AF37" s="26"/>
      <c r="AG37">
        <f t="shared" si="2"/>
        <v>148.60963380100577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71.86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1.6782244727692337</v>
      </c>
      <c r="AD38">
        <f t="shared" si="1"/>
        <v>108.67397687739221</v>
      </c>
      <c r="AE38">
        <f>'IDT-1'!E38</f>
        <v>0</v>
      </c>
      <c r="AF38" s="26"/>
      <c r="AG38">
        <f t="shared" si="2"/>
        <v>108.67397687739221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-40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71.940000000000012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49.39</v>
      </c>
      <c r="AB39" s="117">
        <f>-STOA!Q39</f>
        <v>0</v>
      </c>
      <c r="AC39">
        <f t="shared" si="0"/>
        <v>1.8350833718814203</v>
      </c>
      <c r="AD39">
        <f t="shared" si="1"/>
        <v>206.69711797828</v>
      </c>
      <c r="AE39">
        <f>'IDT-1'!E39</f>
        <v>0</v>
      </c>
      <c r="AF39" s="26"/>
      <c r="AG39">
        <f t="shared" si="2"/>
        <v>206.69711797828</v>
      </c>
      <c r="AI39" s="75">
        <f>PXIL!K39</f>
        <v>0</v>
      </c>
      <c r="AJ39" s="75">
        <f>PXIL!Q39</f>
        <v>0</v>
      </c>
      <c r="AK39" s="75">
        <f>RTM_IEX!K39</f>
        <v>9.68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2.0414440857058995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71.92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49.39</v>
      </c>
      <c r="AB40" s="117">
        <f>-STOA!Q40</f>
        <v>0</v>
      </c>
      <c r="AC40">
        <f t="shared" si="0"/>
        <v>1.7491887079542117</v>
      </c>
      <c r="AD40">
        <f t="shared" si="1"/>
        <v>197.02225537775166</v>
      </c>
      <c r="AE40">
        <f>'IDT-1'!E40</f>
        <v>0</v>
      </c>
      <c r="AF40" s="26"/>
      <c r="AG40">
        <f t="shared" si="2"/>
        <v>197.02225537775166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2.0414440857058995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71.940000000000012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49.39</v>
      </c>
      <c r="AB41" s="117">
        <f>-STOA!Q41</f>
        <v>0</v>
      </c>
      <c r="AC41">
        <f t="shared" si="0"/>
        <v>1.7493647079542121</v>
      </c>
      <c r="AD41">
        <f t="shared" si="1"/>
        <v>197.04207937775169</v>
      </c>
      <c r="AE41">
        <f>'IDT-1'!E41</f>
        <v>0</v>
      </c>
      <c r="AF41" s="26"/>
      <c r="AG41">
        <f t="shared" si="2"/>
        <v>197.04207937775169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2.1031750831569398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72.010000000000019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49.39</v>
      </c>
      <c r="AB42" s="117">
        <f>-STOA!Q42</f>
        <v>0</v>
      </c>
      <c r="AC42">
        <f t="shared" si="0"/>
        <v>1.7505239407317812</v>
      </c>
      <c r="AD42">
        <f t="shared" si="1"/>
        <v>197.17265114242517</v>
      </c>
      <c r="AE42">
        <f>'IDT-1'!E42</f>
        <v>0</v>
      </c>
      <c r="AF42" s="26"/>
      <c r="AG42">
        <f t="shared" si="2"/>
        <v>197.17265114242517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2.1031750831569398</v>
      </c>
      <c r="F43">
        <f>GT_Spot!S43</f>
        <v>0</v>
      </c>
      <c r="G43">
        <f>PPCL_NG!S43</f>
        <v>36.36</v>
      </c>
      <c r="H43">
        <f>PPCL_Spot!S43</f>
        <v>9.5768077307564141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49.39</v>
      </c>
      <c r="AB43" s="117">
        <f>-STOA!Q43</f>
        <v>0</v>
      </c>
      <c r="AC43">
        <f t="shared" si="0"/>
        <v>2.2820395000941565</v>
      </c>
      <c r="AD43">
        <f t="shared" si="1"/>
        <v>136.5079433138192</v>
      </c>
      <c r="AE43">
        <f>'IDT-1'!E43</f>
        <v>0</v>
      </c>
      <c r="AF43" s="26"/>
      <c r="AG43">
        <f t="shared" si="2"/>
        <v>136.5079433138192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-60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2.1031750831569398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72.39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49.39</v>
      </c>
      <c r="AB44" s="117">
        <f>-STOA!Q44</f>
        <v>0</v>
      </c>
      <c r="AC44">
        <f t="shared" si="0"/>
        <v>1.753867940731781</v>
      </c>
      <c r="AD44">
        <f t="shared" si="1"/>
        <v>197.54930714242514</v>
      </c>
      <c r="AE44">
        <f>'IDT-1'!E44</f>
        <v>0</v>
      </c>
      <c r="AF44" s="26"/>
      <c r="AG44">
        <f t="shared" si="2"/>
        <v>197.54930714242514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2.1031750831569398</v>
      </c>
      <c r="F45">
        <f>GT_Spot!S45</f>
        <v>0</v>
      </c>
      <c r="G45">
        <f>PPCL_NG!S45</f>
        <v>36.36</v>
      </c>
      <c r="H45">
        <f>PPCL_Spot!S45</f>
        <v>9.5500000000000007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73.040000000000006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49.39</v>
      </c>
      <c r="AB45" s="117">
        <f>-STOA!Q45</f>
        <v>0</v>
      </c>
      <c r="AC45">
        <f t="shared" si="0"/>
        <v>2.053859940731781</v>
      </c>
      <c r="AD45">
        <f t="shared" si="1"/>
        <v>231.33931514242514</v>
      </c>
      <c r="AE45">
        <f>'IDT-1'!E45</f>
        <v>0</v>
      </c>
      <c r="AF45" s="26"/>
      <c r="AG45">
        <f t="shared" si="2"/>
        <v>231.33931514242514</v>
      </c>
      <c r="AI45" s="75">
        <f>PXIL!K45</f>
        <v>0</v>
      </c>
      <c r="AJ45" s="75">
        <f>PXIL!Q45</f>
        <v>0</v>
      </c>
      <c r="AK45" s="75">
        <f>RTM_IEX!K45</f>
        <v>33.89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2.1031750831569398</v>
      </c>
      <c r="F46">
        <f>GT_Spot!S46</f>
        <v>0</v>
      </c>
      <c r="G46">
        <f>PPCL_NG!S46</f>
        <v>36.36</v>
      </c>
      <c r="H46">
        <f>PPCL_Spot!S46</f>
        <v>9.5500000000000007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73.040000000000006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49.39</v>
      </c>
      <c r="AB46" s="117">
        <f>-STOA!Q46</f>
        <v>0</v>
      </c>
      <c r="AC46">
        <f t="shared" si="0"/>
        <v>1.755627940731781</v>
      </c>
      <c r="AD46">
        <f t="shared" si="1"/>
        <v>197.74754714242513</v>
      </c>
      <c r="AE46">
        <f>'IDT-1'!E46</f>
        <v>0</v>
      </c>
      <c r="AF46" s="26"/>
      <c r="AG46">
        <f t="shared" si="2"/>
        <v>197.74754714242513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-0.60600000000000165</v>
      </c>
      <c r="H47">
        <f>PPCL_Spot!S47</f>
        <v>9.5500000000000007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73.040000000000006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49.39</v>
      </c>
      <c r="AB47" s="117">
        <f>-STOA!Q47</f>
        <v>0</v>
      </c>
      <c r="AC47">
        <f t="shared" si="0"/>
        <v>1.9293370997309742</v>
      </c>
      <c r="AD47">
        <f t="shared" si="1"/>
        <v>105.60783798342599</v>
      </c>
      <c r="AE47">
        <f>'IDT-1'!E47</f>
        <v>0</v>
      </c>
      <c r="AF47" s="26"/>
      <c r="AG47">
        <f t="shared" si="2"/>
        <v>105.60783798342599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-55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-0.60600000000000165</v>
      </c>
      <c r="H48">
        <f>PPCL_Spot!S48</f>
        <v>9.5500000000000007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73.040000000000006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49.39</v>
      </c>
      <c r="AB48" s="117">
        <f>-STOA!Q48</f>
        <v>0</v>
      </c>
      <c r="AC48">
        <f t="shared" si="0"/>
        <v>1.4410400860102317</v>
      </c>
      <c r="AD48">
        <f t="shared" si="1"/>
        <v>161.09613499714675</v>
      </c>
      <c r="AE48">
        <f>'IDT-1'!E48</f>
        <v>0</v>
      </c>
      <c r="AF48" s="26"/>
      <c r="AG48">
        <f t="shared" si="2"/>
        <v>161.09613499714675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2.1031750831569398</v>
      </c>
      <c r="F49">
        <f>GT_Spot!S49</f>
        <v>0</v>
      </c>
      <c r="G49">
        <f>PPCL_NG!S49</f>
        <v>-0.60600000000000165</v>
      </c>
      <c r="H49">
        <f>PPCL_Spot!S49</f>
        <v>8.936808282756159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73.040000000000006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49.39</v>
      </c>
      <c r="AB49" s="117">
        <f>-STOA!Q49</f>
        <v>0</v>
      </c>
      <c r="AC49">
        <f t="shared" si="0"/>
        <v>1.4356439988984857</v>
      </c>
      <c r="AD49">
        <f t="shared" si="1"/>
        <v>160.48833936701462</v>
      </c>
      <c r="AE49">
        <f>'IDT-1'!E49</f>
        <v>0</v>
      </c>
      <c r="AF49" s="26"/>
      <c r="AG49">
        <f t="shared" si="2"/>
        <v>160.48833936701462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1.5150000000000006</v>
      </c>
      <c r="H50">
        <f>PPCL_Spot!S50</f>
        <v>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73.040000000000006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49.39</v>
      </c>
      <c r="AB50" s="117">
        <f>-STOA!Q50</f>
        <v>0</v>
      </c>
      <c r="AC50">
        <f t="shared" si="0"/>
        <v>1.6205919407317813</v>
      </c>
      <c r="AD50">
        <f t="shared" si="1"/>
        <v>182.53758314242518</v>
      </c>
      <c r="AE50">
        <f>'IDT-1'!E50</f>
        <v>0</v>
      </c>
      <c r="AF50" s="26"/>
      <c r="AG50">
        <f t="shared" si="2"/>
        <v>182.53758314242518</v>
      </c>
      <c r="AI50" s="75">
        <f>PXIL!K50</f>
        <v>0</v>
      </c>
      <c r="AJ50" s="75">
        <f>PXIL!Q50</f>
        <v>0</v>
      </c>
      <c r="AK50" s="75">
        <f>RTM_IEX!K50</f>
        <v>29.05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2.1031750831569398</v>
      </c>
      <c r="F51">
        <f>GT_Spot!S51</f>
        <v>0</v>
      </c>
      <c r="G51">
        <f>PPCL_NG!S51</f>
        <v>12.139303482587065</v>
      </c>
      <c r="H51">
        <f>PPCL_Spot!S51</f>
        <v>0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72.790000000000006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49.39</v>
      </c>
      <c r="AB51" s="117">
        <f>-STOA!Q51</f>
        <v>0</v>
      </c>
      <c r="AC51">
        <f t="shared" si="0"/>
        <v>1.94454282509929</v>
      </c>
      <c r="AD51">
        <f t="shared" si="1"/>
        <v>108.53793574064474</v>
      </c>
      <c r="AE51">
        <f>'IDT-1'!E51</f>
        <v>0</v>
      </c>
      <c r="AF51" s="26"/>
      <c r="AG51">
        <f t="shared" si="2"/>
        <v>108.53793574064474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-55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2.1031750831569398</v>
      </c>
      <c r="F52">
        <f>GT_Spot!S52</f>
        <v>0</v>
      </c>
      <c r="G52">
        <f>PPCL_NG!S52</f>
        <v>18.208955223880597</v>
      </c>
      <c r="H52">
        <f>PPCL_Spot!S52</f>
        <v>0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72.790000000000006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49.39</v>
      </c>
      <c r="AB52" s="117">
        <f>-STOA!Q52</f>
        <v>0</v>
      </c>
      <c r="AC52">
        <f t="shared" si="0"/>
        <v>1.5096587467019305</v>
      </c>
      <c r="AD52">
        <f t="shared" si="1"/>
        <v>170.04247156033563</v>
      </c>
      <c r="AE52">
        <f>'IDT-1'!E52</f>
        <v>0</v>
      </c>
      <c r="AF52" s="26"/>
      <c r="AG52">
        <f t="shared" si="2"/>
        <v>170.04247156033563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24.278606965174131</v>
      </c>
      <c r="H53">
        <f>PPCL_Spot!S53</f>
        <v>0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72.790000000000006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49.39</v>
      </c>
      <c r="AB53" s="117">
        <f>-STOA!Q53</f>
        <v>0</v>
      </c>
      <c r="AC53">
        <f t="shared" si="0"/>
        <v>1.9465756820253135</v>
      </c>
      <c r="AD53">
        <f t="shared" si="1"/>
        <v>219.25520636630571</v>
      </c>
      <c r="AE53">
        <f>'IDT-1'!E53</f>
        <v>0</v>
      </c>
      <c r="AF53" s="26"/>
      <c r="AG53">
        <f t="shared" si="2"/>
        <v>219.25520636630571</v>
      </c>
      <c r="AI53" s="75">
        <f>PXIL!K53</f>
        <v>0</v>
      </c>
      <c r="AJ53" s="75">
        <f>PXIL!Q53</f>
        <v>0</v>
      </c>
      <c r="AK53" s="75">
        <f>RTM_IEX!K53</f>
        <v>43.58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33.596945732206166</v>
      </c>
      <c r="H54">
        <f>PPCL_Spot!S54</f>
        <v>0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72.63000000000001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49.39</v>
      </c>
      <c r="AB54" s="117">
        <f>-STOA!Q54</f>
        <v>0</v>
      </c>
      <c r="AC54">
        <f t="shared" si="0"/>
        <v>2.2828090631751952</v>
      </c>
      <c r="AD54">
        <f t="shared" si="1"/>
        <v>257.12731175218789</v>
      </c>
      <c r="AE54">
        <f>'IDT-1'!E54</f>
        <v>0</v>
      </c>
      <c r="AF54" s="26"/>
      <c r="AG54">
        <f t="shared" si="2"/>
        <v>257.12731175218789</v>
      </c>
      <c r="AI54" s="75">
        <f>PXIL!K54</f>
        <v>0</v>
      </c>
      <c r="AJ54" s="75">
        <f>PXIL!Q54</f>
        <v>0</v>
      </c>
      <c r="AK54" s="75">
        <f>RTM_IEX!K54</f>
        <v>72.63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2.1657695796794676</v>
      </c>
      <c r="F55">
        <f>GT_Spot!S55</f>
        <v>0</v>
      </c>
      <c r="G55">
        <f>PPCL_NG!S55</f>
        <v>36.36</v>
      </c>
      <c r="H55">
        <f>PPCL_Spot!S55</f>
        <v>8.484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72.63000000000001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49.39</v>
      </c>
      <c r="AB55" s="117">
        <f>-STOA!Q55</f>
        <v>0</v>
      </c>
      <c r="AC55">
        <f t="shared" si="0"/>
        <v>1.7431899723011792</v>
      </c>
      <c r="AD55">
        <f t="shared" si="1"/>
        <v>196.34657960737829</v>
      </c>
      <c r="AE55">
        <f>'IDT-1'!E55</f>
        <v>0</v>
      </c>
      <c r="AF55" s="26"/>
      <c r="AG55">
        <f t="shared" si="2"/>
        <v>196.34657960737829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2.1022013501614323</v>
      </c>
      <c r="F56">
        <f>GT_Spot!S56</f>
        <v>0</v>
      </c>
      <c r="G56">
        <f>PPCL_NG!S56</f>
        <v>36.36</v>
      </c>
      <c r="H56">
        <f>PPCL_Spot!S56</f>
        <v>8.484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72.63000000000001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49.39</v>
      </c>
      <c r="AB56" s="117">
        <f>-STOA!Q56</f>
        <v>0</v>
      </c>
      <c r="AC56">
        <f t="shared" si="0"/>
        <v>2.1261345718814209</v>
      </c>
      <c r="AD56">
        <f t="shared" si="1"/>
        <v>239.48006677828002</v>
      </c>
      <c r="AE56">
        <f>'IDT-1'!E56</f>
        <v>0</v>
      </c>
      <c r="AF56" s="26"/>
      <c r="AG56">
        <f t="shared" si="2"/>
        <v>239.48006677828002</v>
      </c>
      <c r="AI56" s="75">
        <f>PXIL!K56</f>
        <v>0</v>
      </c>
      <c r="AJ56" s="75">
        <f>PXIL!Q56</f>
        <v>0</v>
      </c>
      <c r="AK56" s="75">
        <f>RTM_IEX!K56</f>
        <v>43.58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2.1022013501614323</v>
      </c>
      <c r="F57">
        <f>GT_Spot!S57</f>
        <v>0</v>
      </c>
      <c r="G57">
        <f>PPCL_NG!S57</f>
        <v>36.36</v>
      </c>
      <c r="H57">
        <f>PPCL_Spot!S57</f>
        <v>8.484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49.39</v>
      </c>
      <c r="AB57" s="117">
        <f>-STOA!Q57</f>
        <v>0</v>
      </c>
      <c r="AC57">
        <f t="shared" si="0"/>
        <v>2.2539985718814206</v>
      </c>
      <c r="AD57">
        <f t="shared" si="1"/>
        <v>253.88220277828003</v>
      </c>
      <c r="AE57">
        <f>'IDT-1'!E57</f>
        <v>0</v>
      </c>
      <c r="AF57" s="26"/>
      <c r="AG57">
        <f t="shared" si="2"/>
        <v>253.88220277828003</v>
      </c>
      <c r="AI57" s="75">
        <f>PXIL!K57</f>
        <v>0</v>
      </c>
      <c r="AJ57" s="75">
        <f>PXIL!Q57</f>
        <v>0</v>
      </c>
      <c r="AK57" s="75">
        <f>RTM_IEX!K57</f>
        <v>58.1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2.1022013501614323</v>
      </c>
      <c r="F58">
        <f>GT_Spot!S58</f>
        <v>0</v>
      </c>
      <c r="G58">
        <f>PPCL_NG!S58</f>
        <v>36.36</v>
      </c>
      <c r="H58">
        <f>PPCL_Spot!S58</f>
        <v>8.484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49.39</v>
      </c>
      <c r="AB58" s="117">
        <f>-STOA!Q58</f>
        <v>0</v>
      </c>
      <c r="AC58">
        <f t="shared" si="0"/>
        <v>2.3818625718814208</v>
      </c>
      <c r="AD58">
        <f t="shared" si="1"/>
        <v>268.28433877828002</v>
      </c>
      <c r="AE58">
        <f>'IDT-1'!E58</f>
        <v>0</v>
      </c>
      <c r="AF58" s="26"/>
      <c r="AG58">
        <f t="shared" si="2"/>
        <v>268.28433877828002</v>
      </c>
      <c r="AI58" s="75">
        <f>PXIL!K58</f>
        <v>0</v>
      </c>
      <c r="AJ58" s="75">
        <f>PXIL!Q58</f>
        <v>0</v>
      </c>
      <c r="AK58" s="75">
        <f>RTM_IEX!K58</f>
        <v>72.63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2.1022013501614323</v>
      </c>
      <c r="F59">
        <f>GT_Spot!S59</f>
        <v>0</v>
      </c>
      <c r="G59">
        <f>PPCL_NG!S59</f>
        <v>36.36</v>
      </c>
      <c r="H59">
        <f>PPCL_Spot!S59</f>
        <v>9.8908594815825381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72.64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49.39</v>
      </c>
      <c r="AB59" s="117">
        <f>-STOA!Q59</f>
        <v>0</v>
      </c>
      <c r="AC59">
        <f t="shared" si="0"/>
        <v>1.7550989353193467</v>
      </c>
      <c r="AD59">
        <f t="shared" si="1"/>
        <v>197.68796189642458</v>
      </c>
      <c r="AE59">
        <f>'IDT-1'!E59</f>
        <v>0</v>
      </c>
      <c r="AF59" s="26"/>
      <c r="AG59">
        <f t="shared" si="2"/>
        <v>197.68796189642458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2.0414440857058995</v>
      </c>
      <c r="F60">
        <f>GT_Spot!S60</f>
        <v>0</v>
      </c>
      <c r="G60">
        <f>PPCL_NG!S60</f>
        <v>36.36</v>
      </c>
      <c r="H60">
        <f>PPCL_Spot!S60</f>
        <v>9.8908594815825381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72.63000000000001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49.39</v>
      </c>
      <c r="AB60" s="117">
        <f>-STOA!Q60</f>
        <v>0</v>
      </c>
      <c r="AC60">
        <f t="shared" si="0"/>
        <v>1.7544762713921385</v>
      </c>
      <c r="AD60">
        <f t="shared" si="1"/>
        <v>197.61782729589629</v>
      </c>
      <c r="AE60">
        <f>'IDT-1'!E60</f>
        <v>0</v>
      </c>
      <c r="AF60" s="26"/>
      <c r="AG60">
        <f t="shared" si="2"/>
        <v>197.61782729589629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2.1031750831569398</v>
      </c>
      <c r="F61">
        <f>GT_Spot!S61</f>
        <v>0</v>
      </c>
      <c r="G61">
        <f>PPCL_NG!S61</f>
        <v>36.36</v>
      </c>
      <c r="H61">
        <f>PPCL_Spot!S61</f>
        <v>9.973217166828011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49.39</v>
      </c>
      <c r="AB61" s="117">
        <f>-STOA!Q61</f>
        <v>0</v>
      </c>
      <c r="AC61">
        <f t="shared" si="0"/>
        <v>1.7558322517998677</v>
      </c>
      <c r="AD61">
        <f t="shared" si="1"/>
        <v>197.77055999818509</v>
      </c>
      <c r="AE61">
        <f>'IDT-1'!E61</f>
        <v>0</v>
      </c>
      <c r="AF61" s="26"/>
      <c r="AG61">
        <f t="shared" si="2"/>
        <v>197.77055999818509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2.1031750831569398</v>
      </c>
      <c r="F62">
        <f>GT_Spot!S62</f>
        <v>0</v>
      </c>
      <c r="G62">
        <f>PPCL_NG!S62</f>
        <v>36.36</v>
      </c>
      <c r="H62">
        <f>PPCL_Spot!S62</f>
        <v>9.2065901517956323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72.509999999999991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49.39</v>
      </c>
      <c r="AB62" s="117">
        <f>-STOA!Q62</f>
        <v>0</v>
      </c>
      <c r="AC62">
        <f t="shared" si="0"/>
        <v>2.0035819340675829</v>
      </c>
      <c r="AD62">
        <f t="shared" si="1"/>
        <v>225.67618330088499</v>
      </c>
      <c r="AE62">
        <f>'IDT-1'!E62</f>
        <v>0</v>
      </c>
      <c r="AF62" s="26"/>
      <c r="AG62">
        <f t="shared" si="2"/>
        <v>225.67618330088499</v>
      </c>
      <c r="AI62" s="75">
        <f>PXIL!K62</f>
        <v>0</v>
      </c>
      <c r="AJ62" s="75">
        <f>PXIL!Q62</f>
        <v>0</v>
      </c>
      <c r="AK62" s="75">
        <f>RTM_IEX!K62</f>
        <v>29.05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2.1031750831569398</v>
      </c>
      <c r="F63">
        <f>GT_Spot!S63</f>
        <v>0</v>
      </c>
      <c r="G63">
        <f>PPCL_NG!S63</f>
        <v>36.36</v>
      </c>
      <c r="H63">
        <f>PPCL_Spot!S63</f>
        <v>9.2065901517956323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72.61999999999999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49.39</v>
      </c>
      <c r="AB63" s="117">
        <f>-STOA!Q63</f>
        <v>0</v>
      </c>
      <c r="AC63">
        <f t="shared" si="0"/>
        <v>2.1040350349553951</v>
      </c>
      <c r="AD63">
        <f t="shared" si="1"/>
        <v>156.63573019999714</v>
      </c>
      <c r="AE63">
        <f>'IDT-1'!E63</f>
        <v>0</v>
      </c>
      <c r="AF63" s="26"/>
      <c r="AG63">
        <f t="shared" si="2"/>
        <v>156.63573019999714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-40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36.36</v>
      </c>
      <c r="H64">
        <f>PPCL_Spot!S64</f>
        <v>9.2065901517956323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72.61999999999999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49.39</v>
      </c>
      <c r="AB64" s="117">
        <f>-STOA!Q64</f>
        <v>0</v>
      </c>
      <c r="AC64">
        <f t="shared" si="0"/>
        <v>1.9193659340675824</v>
      </c>
      <c r="AD64">
        <f t="shared" si="1"/>
        <v>216.19039930088496</v>
      </c>
      <c r="AE64">
        <f>'IDT-1'!E64</f>
        <v>0</v>
      </c>
      <c r="AF64" s="26"/>
      <c r="AG64">
        <f t="shared" si="2"/>
        <v>216.19039930088496</v>
      </c>
      <c r="AI64" s="75">
        <f>PXIL!K64</f>
        <v>0</v>
      </c>
      <c r="AJ64" s="75">
        <f>PXIL!Q64</f>
        <v>0</v>
      </c>
      <c r="AK64" s="75">
        <f>RTM_IEX!K64</f>
        <v>19.37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36.36</v>
      </c>
      <c r="H65">
        <f>PPCL_Spot!S65</f>
        <v>9.2065901517956323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72.61999999999999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49.39</v>
      </c>
      <c r="AB65" s="117">
        <f>-STOA!Q65</f>
        <v>0</v>
      </c>
      <c r="AC65">
        <f t="shared" si="0"/>
        <v>2.0471419340675823</v>
      </c>
      <c r="AD65">
        <f t="shared" si="1"/>
        <v>230.58262330088493</v>
      </c>
      <c r="AE65">
        <f>'IDT-1'!E65</f>
        <v>0</v>
      </c>
      <c r="AF65" s="26"/>
      <c r="AG65">
        <f t="shared" si="2"/>
        <v>230.58262330088493</v>
      </c>
      <c r="AI65" s="75">
        <f>PXIL!K65</f>
        <v>0</v>
      </c>
      <c r="AJ65" s="75">
        <f>PXIL!Q65</f>
        <v>0</v>
      </c>
      <c r="AK65" s="75">
        <f>RTM_IEX!K65</f>
        <v>33.89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36.36</v>
      </c>
      <c r="H66">
        <f>PPCL_Spot!S66</f>
        <v>9.2065901517956323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72.61999999999999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49.39</v>
      </c>
      <c r="AB66" s="117">
        <f>-STOA!Q66</f>
        <v>0</v>
      </c>
      <c r="AC66">
        <f t="shared" si="0"/>
        <v>2.0045499340675823</v>
      </c>
      <c r="AD66">
        <f t="shared" si="1"/>
        <v>225.78521530088497</v>
      </c>
      <c r="AE66">
        <f>'IDT-1'!E66</f>
        <v>0</v>
      </c>
      <c r="AF66" s="26"/>
      <c r="AG66">
        <f t="shared" si="2"/>
        <v>225.78521530088497</v>
      </c>
      <c r="AI66" s="75">
        <f>PXIL!K66</f>
        <v>0</v>
      </c>
      <c r="AJ66" s="75">
        <f>PXIL!Q66</f>
        <v>0</v>
      </c>
      <c r="AK66" s="75">
        <f>RTM_IEX!K66</f>
        <v>29.05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36.36</v>
      </c>
      <c r="H67">
        <f>PPCL_Spot!S67</f>
        <v>8.6867826730840427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72.539999999999992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49.39</v>
      </c>
      <c r="AB67" s="117">
        <f>-STOA!Q67</f>
        <v>0</v>
      </c>
      <c r="AC67">
        <f t="shared" si="0"/>
        <v>1.9655848163098035</v>
      </c>
      <c r="AD67">
        <f t="shared" si="1"/>
        <v>171.17437293993115</v>
      </c>
      <c r="AE67">
        <f>'IDT-1'!E67</f>
        <v>0</v>
      </c>
      <c r="AF67" s="26"/>
      <c r="AG67">
        <f t="shared" si="2"/>
        <v>171.17437293993115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36.36</v>
      </c>
      <c r="H68">
        <f>PPCL_Spot!S68</f>
        <v>9.2065901517956323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72.539999999999992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2.0038459340675825</v>
      </c>
      <c r="AD68">
        <f t="shared" ref="AD68:AD98" si="4">SUM(B68:AB68,AI68:AR68)-AC68</f>
        <v>225.70591930088497</v>
      </c>
      <c r="AE68">
        <f>'IDT-1'!E68</f>
        <v>0</v>
      </c>
      <c r="AF68" s="26"/>
      <c r="AG68">
        <f t="shared" ref="AG68:AG98" si="5">SUM(AD68:AF68)+AT68</f>
        <v>225.70591930088497</v>
      </c>
      <c r="AI68" s="75">
        <f>PXIL!K68</f>
        <v>0</v>
      </c>
      <c r="AJ68" s="75">
        <f>PXIL!Q68</f>
        <v>0</v>
      </c>
      <c r="AK68" s="75">
        <f>RTM_IEX!K68</f>
        <v>29.05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36.36</v>
      </c>
      <c r="H69">
        <f>PPCL_Spot!S69</f>
        <v>9.2065901517956323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72.58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49.39</v>
      </c>
      <c r="AB69" s="117">
        <f>-STOA!Q69</f>
        <v>0</v>
      </c>
      <c r="AC69">
        <f t="shared" si="3"/>
        <v>2.0041979340675828</v>
      </c>
      <c r="AD69">
        <f t="shared" si="4"/>
        <v>225.745567300885</v>
      </c>
      <c r="AE69">
        <f>'IDT-1'!E69</f>
        <v>0</v>
      </c>
      <c r="AF69" s="26"/>
      <c r="AG69">
        <f t="shared" si="5"/>
        <v>225.745567300885</v>
      </c>
      <c r="AI69" s="75">
        <f>PXIL!K69</f>
        <v>0</v>
      </c>
      <c r="AJ69" s="75">
        <f>PXIL!Q69</f>
        <v>0</v>
      </c>
      <c r="AK69" s="75">
        <f>RTM_IEX!K69</f>
        <v>29.05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36.36</v>
      </c>
      <c r="H70">
        <f>PPCL_Spot!S70</f>
        <v>9.2065901517956323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72.569999999999993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49.39</v>
      </c>
      <c r="AB70" s="117">
        <f>-STOA!Q70</f>
        <v>0</v>
      </c>
      <c r="AC70">
        <f t="shared" si="3"/>
        <v>1.9189259340675826</v>
      </c>
      <c r="AD70">
        <f t="shared" si="4"/>
        <v>216.14083930088501</v>
      </c>
      <c r="AE70">
        <f>'IDT-1'!E70</f>
        <v>0</v>
      </c>
      <c r="AF70" s="26"/>
      <c r="AG70">
        <f t="shared" si="5"/>
        <v>216.14083930088501</v>
      </c>
      <c r="AI70" s="75">
        <f>PXIL!K70</f>
        <v>0</v>
      </c>
      <c r="AJ70" s="75">
        <f>PXIL!Q70</f>
        <v>0</v>
      </c>
      <c r="AK70" s="75">
        <f>RTM_IEX!K70</f>
        <v>19.37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2.1031750831569398</v>
      </c>
      <c r="F71">
        <f>GT_Spot!S71</f>
        <v>0</v>
      </c>
      <c r="G71">
        <f>PPCL_NG!S71</f>
        <v>36.36</v>
      </c>
      <c r="H71">
        <f>PPCL_Spot!S71</f>
        <v>9.2065901517956323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72.569999999999993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49.39</v>
      </c>
      <c r="AB71" s="117">
        <f>-STOA!Q71</f>
        <v>0</v>
      </c>
      <c r="AC71">
        <f t="shared" si="3"/>
        <v>2.1035950349553953</v>
      </c>
      <c r="AD71">
        <f t="shared" si="4"/>
        <v>156.58617019999718</v>
      </c>
      <c r="AE71">
        <f>'IDT-1'!E71</f>
        <v>0</v>
      </c>
      <c r="AF71" s="26"/>
      <c r="AG71">
        <f t="shared" si="5"/>
        <v>156.58617019999718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2.1031750831569398</v>
      </c>
      <c r="F72">
        <f>GT_Spot!S72</f>
        <v>0</v>
      </c>
      <c r="G72">
        <f>PPCL_NG!S72</f>
        <v>36.36</v>
      </c>
      <c r="H72">
        <f>PPCL_Spot!S72</f>
        <v>9.2065901517956323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72.569999999999993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49.39</v>
      </c>
      <c r="AB72" s="117">
        <f>-STOA!Q72</f>
        <v>0</v>
      </c>
      <c r="AC72">
        <f t="shared" si="3"/>
        <v>2.0041099340675825</v>
      </c>
      <c r="AD72">
        <f t="shared" si="4"/>
        <v>225.73565530088501</v>
      </c>
      <c r="AE72">
        <f>'IDT-1'!E72</f>
        <v>0</v>
      </c>
      <c r="AF72" s="26"/>
      <c r="AG72">
        <f t="shared" si="5"/>
        <v>225.73565530088501</v>
      </c>
      <c r="AI72" s="75">
        <f>PXIL!K72</f>
        <v>0</v>
      </c>
      <c r="AJ72" s="75">
        <f>PXIL!Q72</f>
        <v>0</v>
      </c>
      <c r="AK72" s="75">
        <f>RTM_IEX!K72</f>
        <v>29.05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2.1031750831569398</v>
      </c>
      <c r="F73">
        <f>GT_Spot!S73</f>
        <v>0</v>
      </c>
      <c r="G73">
        <f>PPCL_NG!S73</f>
        <v>36.36</v>
      </c>
      <c r="H73">
        <f>PPCL_Spot!S73</f>
        <v>9.009999999999998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72.569999999999993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49.39</v>
      </c>
      <c r="AB73" s="117">
        <f>-STOA!Q73</f>
        <v>0</v>
      </c>
      <c r="AC73">
        <f t="shared" si="3"/>
        <v>1.8319239407317809</v>
      </c>
      <c r="AD73">
        <f t="shared" si="4"/>
        <v>206.34125114242516</v>
      </c>
      <c r="AE73">
        <f>'IDT-1'!E73</f>
        <v>0</v>
      </c>
      <c r="AF73" s="26"/>
      <c r="AG73">
        <f t="shared" si="5"/>
        <v>206.34125114242516</v>
      </c>
      <c r="AI73" s="75">
        <f>PXIL!K73</f>
        <v>0</v>
      </c>
      <c r="AJ73" s="75">
        <f>PXIL!Q73</f>
        <v>0</v>
      </c>
      <c r="AK73" s="75">
        <f>RTM_IEX!K73</f>
        <v>9.68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1.6148993691799338</v>
      </c>
      <c r="F74">
        <f>GT_Spot!S74</f>
        <v>0</v>
      </c>
      <c r="G74">
        <f>PPCL_NG!S74</f>
        <v>36.36</v>
      </c>
      <c r="H74">
        <f>PPCL_Spot!S74</f>
        <v>5.21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72.569999999999993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49.39</v>
      </c>
      <c r="AB74" s="117">
        <f>-STOA!Q74</f>
        <v>0</v>
      </c>
      <c r="AC74">
        <f t="shared" si="3"/>
        <v>1.8794591144487836</v>
      </c>
      <c r="AD74">
        <f t="shared" si="4"/>
        <v>211.69544025473115</v>
      </c>
      <c r="AE74">
        <f>'IDT-1'!E74</f>
        <v>0</v>
      </c>
      <c r="AF74" s="26"/>
      <c r="AG74">
        <f t="shared" si="5"/>
        <v>211.69544025473115</v>
      </c>
      <c r="AI74" s="75">
        <f>PXIL!K74</f>
        <v>0</v>
      </c>
      <c r="AJ74" s="75">
        <f>PXIL!Q74</f>
        <v>0</v>
      </c>
      <c r="AK74" s="75">
        <f>RTM_IEX!K74</f>
        <v>19.37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36.36</v>
      </c>
      <c r="H75">
        <f>PPCL_Spot!S75</f>
        <v>9.7534833869239002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1.4085865945367115</v>
      </c>
      <c r="AD75">
        <f t="shared" si="4"/>
        <v>158.65807187554415</v>
      </c>
      <c r="AE75">
        <f>'IDT-1'!E75</f>
        <v>0</v>
      </c>
      <c r="AF75" s="26"/>
      <c r="AG75">
        <f t="shared" si="5"/>
        <v>158.65807187554415</v>
      </c>
      <c r="AI75" s="75">
        <f>PXIL!K75</f>
        <v>0</v>
      </c>
      <c r="AJ75" s="75">
        <f>PXIL!Q75</f>
        <v>0</v>
      </c>
      <c r="AK75" s="75">
        <f>RTM_IEX!K75</f>
        <v>9.68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36.36</v>
      </c>
      <c r="H76">
        <f>PPCL_Spot!S76</f>
        <v>9.7534833869239002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1.7494105945367115</v>
      </c>
      <c r="AD76">
        <f t="shared" si="4"/>
        <v>197.04724787554414</v>
      </c>
      <c r="AE76">
        <f>'IDT-1'!E76</f>
        <v>0</v>
      </c>
      <c r="AF76" s="26"/>
      <c r="AG76">
        <f t="shared" si="5"/>
        <v>197.04724787554414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48.42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36.36</v>
      </c>
      <c r="H77">
        <f>PPCL_Spot!S77</f>
        <v>9.7534833869239002</v>
      </c>
      <c r="I77">
        <f>Bawana_NG!S77</f>
        <v>29.060000000000002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71.930000000000007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1.6624665945367119</v>
      </c>
      <c r="AD77">
        <f t="shared" si="4"/>
        <v>187.25419187554417</v>
      </c>
      <c r="AE77">
        <f>'IDT-1'!E77</f>
        <v>0</v>
      </c>
      <c r="AF77" s="26"/>
      <c r="AG77">
        <f t="shared" si="5"/>
        <v>187.25419187554417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38.74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36.36</v>
      </c>
      <c r="H78">
        <f>PPCL_Spot!S78</f>
        <v>9.7534833869239002</v>
      </c>
      <c r="I78">
        <f>Bawana_NG!S78</f>
        <v>29.060000000000002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71.930000000000007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1.8755145945367118</v>
      </c>
      <c r="AD78">
        <f t="shared" si="4"/>
        <v>211.25114387554416</v>
      </c>
      <c r="AE78">
        <f>'IDT-1'!E78</f>
        <v>0</v>
      </c>
      <c r="AF78" s="26"/>
      <c r="AG78">
        <f t="shared" si="5"/>
        <v>211.25114387554416</v>
      </c>
      <c r="AI78" s="75">
        <f>PXIL!K78</f>
        <v>0</v>
      </c>
      <c r="AJ78" s="75">
        <f>PXIL!Q78</f>
        <v>0</v>
      </c>
      <c r="AK78" s="75">
        <f>RTM_IEX!K78</f>
        <v>19.37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43.58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36.36</v>
      </c>
      <c r="H79">
        <f>PPCL_Spot!S79</f>
        <v>9.1100000000000012</v>
      </c>
      <c r="I79">
        <f>Bawana_NG!S79</f>
        <v>27.82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71.930000000000007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1.390163940731781</v>
      </c>
      <c r="AD79">
        <f t="shared" si="4"/>
        <v>156.58301114242516</v>
      </c>
      <c r="AE79">
        <f>'IDT-1'!E79</f>
        <v>0</v>
      </c>
      <c r="AF79" s="26"/>
      <c r="AG79">
        <f t="shared" si="5"/>
        <v>156.58301114242516</v>
      </c>
      <c r="AI79" s="75">
        <f>PXIL!K79</f>
        <v>0</v>
      </c>
      <c r="AJ79" s="75">
        <f>PXIL!Q79</f>
        <v>0</v>
      </c>
      <c r="AK79" s="75">
        <f>RTM_IEX!K79</f>
        <v>9.68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36.36</v>
      </c>
      <c r="H80">
        <f>PPCL_Spot!S80</f>
        <v>9.7534833869239002</v>
      </c>
      <c r="I80">
        <f>Bawana_NG!S80</f>
        <v>27.82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71.930000000000007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1.7367385945367118</v>
      </c>
      <c r="AD80">
        <f t="shared" si="4"/>
        <v>195.61991987554413</v>
      </c>
      <c r="AE80">
        <f>'IDT-1'!E80</f>
        <v>0</v>
      </c>
      <c r="AF80" s="26"/>
      <c r="AG80">
        <f t="shared" si="5"/>
        <v>195.61991987554413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48.42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36.36</v>
      </c>
      <c r="H81">
        <f>PPCL_Spot!S81</f>
        <v>9.7534833869239002</v>
      </c>
      <c r="I81">
        <f>Bawana_NG!S81</f>
        <v>26.79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71.930000000000007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1.7702665945367115</v>
      </c>
      <c r="AD81">
        <f t="shared" si="4"/>
        <v>199.39639187554414</v>
      </c>
      <c r="AE81">
        <f>'IDT-1'!E81</f>
        <v>0</v>
      </c>
      <c r="AF81" s="26"/>
      <c r="AG81">
        <f t="shared" si="5"/>
        <v>199.39639187554414</v>
      </c>
      <c r="AI81" s="75">
        <f>PXIL!K81</f>
        <v>0</v>
      </c>
      <c r="AJ81" s="75">
        <f>PXIL!Q81</f>
        <v>0</v>
      </c>
      <c r="AK81" s="75">
        <f>RTM_IEX!K81</f>
        <v>9.68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43.58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36.36</v>
      </c>
      <c r="H82">
        <f>PPCL_Spot!S82</f>
        <v>9.7534833869239002</v>
      </c>
      <c r="I82">
        <f>Bawana_NG!S82</f>
        <v>26.79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71.930000000000007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1.8129465945367116</v>
      </c>
      <c r="AD82">
        <f t="shared" si="4"/>
        <v>204.20371187554417</v>
      </c>
      <c r="AE82">
        <f>'IDT-1'!E82</f>
        <v>0</v>
      </c>
      <c r="AF82" s="26"/>
      <c r="AG82">
        <f t="shared" si="5"/>
        <v>204.20371187554417</v>
      </c>
      <c r="AI82" s="75">
        <f>PXIL!K82</f>
        <v>0</v>
      </c>
      <c r="AJ82" s="75">
        <f>PXIL!Q82</f>
        <v>0</v>
      </c>
      <c r="AK82" s="75">
        <f>RTM_IEX!K82</f>
        <v>14.53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43.58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71.930000000000007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1.8577079407317814</v>
      </c>
      <c r="AD83">
        <f t="shared" si="4"/>
        <v>209.24546714242516</v>
      </c>
      <c r="AE83">
        <f>'IDT-1'!E83</f>
        <v>0</v>
      </c>
      <c r="AF83" s="26"/>
      <c r="AG83">
        <f t="shared" si="5"/>
        <v>209.24546714242516</v>
      </c>
      <c r="AI83" s="75">
        <f>PXIL!K83</f>
        <v>0</v>
      </c>
      <c r="AJ83" s="75">
        <f>PXIL!Q83</f>
        <v>0</v>
      </c>
      <c r="AK83" s="75">
        <f>RTM_IEX!K83</f>
        <v>19.37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43.58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71.930000000000007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1.3037479407317814</v>
      </c>
      <c r="AD84">
        <f t="shared" si="4"/>
        <v>146.84942714242518</v>
      </c>
      <c r="AE84">
        <f>'IDT-1'!E84</f>
        <v>0</v>
      </c>
      <c r="AF84" s="26"/>
      <c r="AG84">
        <f t="shared" si="5"/>
        <v>146.84942714242518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36.36</v>
      </c>
      <c r="H85">
        <f>PPCL_Spot!S85</f>
        <v>9.7700000000000014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1.8555959407317812</v>
      </c>
      <c r="AD85">
        <f t="shared" si="4"/>
        <v>209.00757914242516</v>
      </c>
      <c r="AE85">
        <f>'IDT-1'!E85</f>
        <v>0</v>
      </c>
      <c r="AF85" s="26"/>
      <c r="AG85">
        <f t="shared" si="5"/>
        <v>209.00757914242516</v>
      </c>
      <c r="AI85" s="75">
        <f>PXIL!K85</f>
        <v>0</v>
      </c>
      <c r="AJ85" s="75">
        <f>PXIL!Q85</f>
        <v>0</v>
      </c>
      <c r="AK85" s="75">
        <f>RTM_IEX!K85</f>
        <v>19.37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43.58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36.36</v>
      </c>
      <c r="H86">
        <f>PPCL_Spot!S86</f>
        <v>5.5818606202067356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1.8187403141896004</v>
      </c>
      <c r="AD86">
        <f t="shared" si="4"/>
        <v>204.85629538917408</v>
      </c>
      <c r="AE86">
        <f>'IDT-1'!E86</f>
        <v>0</v>
      </c>
      <c r="AF86" s="26"/>
      <c r="AG86">
        <f t="shared" si="5"/>
        <v>204.85629538917408</v>
      </c>
      <c r="AI86" s="75">
        <f>PXIL!K86</f>
        <v>0</v>
      </c>
      <c r="AJ86" s="75">
        <f>PXIL!Q86</f>
        <v>0</v>
      </c>
      <c r="AK86" s="75">
        <f>RTM_IEX!K86</f>
        <v>19.37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43.58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1.7297559407317811</v>
      </c>
      <c r="AD87">
        <f t="shared" si="4"/>
        <v>194.83341914242516</v>
      </c>
      <c r="AE87">
        <f>'IDT-1'!E87</f>
        <v>0</v>
      </c>
      <c r="AF87" s="26"/>
      <c r="AG87">
        <f t="shared" si="5"/>
        <v>194.83341914242516</v>
      </c>
      <c r="AI87" s="75">
        <f>PXIL!K87</f>
        <v>0</v>
      </c>
      <c r="AJ87" s="75">
        <f>PXIL!Q87</f>
        <v>0</v>
      </c>
      <c r="AK87" s="75">
        <f>RTM_IEX!K87</f>
        <v>9.68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38.74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71.92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1.7297559407317811</v>
      </c>
      <c r="AD88">
        <f t="shared" si="4"/>
        <v>194.83341914242516</v>
      </c>
      <c r="AE88">
        <f>'IDT-1'!E88</f>
        <v>0</v>
      </c>
      <c r="AF88" s="26"/>
      <c r="AG88">
        <f t="shared" si="5"/>
        <v>194.83341914242516</v>
      </c>
      <c r="AI88" s="75">
        <f>PXIL!K88</f>
        <v>0</v>
      </c>
      <c r="AJ88" s="75">
        <f>PXIL!Q88</f>
        <v>0</v>
      </c>
      <c r="AK88" s="75">
        <f>RTM_IEX!K88</f>
        <v>9.68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38.74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2.1657695796794676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71.990000000000009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1.3048267723011793</v>
      </c>
      <c r="AD89">
        <f t="shared" si="4"/>
        <v>146.97094280737829</v>
      </c>
      <c r="AE89">
        <f>'IDT-1'!E89</f>
        <v>0</v>
      </c>
      <c r="AF89" s="26"/>
      <c r="AG89">
        <f t="shared" si="5"/>
        <v>146.97094280737829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71.990000000000009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1.8156353718814209</v>
      </c>
      <c r="AD90">
        <f t="shared" si="4"/>
        <v>204.50656597828004</v>
      </c>
      <c r="AE90">
        <f>'IDT-1'!E90</f>
        <v>0</v>
      </c>
      <c r="AF90" s="26"/>
      <c r="AG90">
        <f t="shared" si="5"/>
        <v>204.50656597828004</v>
      </c>
      <c r="AI90" s="75">
        <f>PXIL!K90</f>
        <v>0</v>
      </c>
      <c r="AJ90" s="75">
        <f>PXIL!Q90</f>
        <v>0</v>
      </c>
      <c r="AK90" s="75">
        <f>RTM_IEX!K90</f>
        <v>19.37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38.74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2.162958614616965</v>
      </c>
      <c r="F91">
        <f>GT_Spot!S91</f>
        <v>0</v>
      </c>
      <c r="G91">
        <f>PPCL_NG!S91</f>
        <v>36.36</v>
      </c>
      <c r="H91">
        <f>PPCL_Spot!S91</f>
        <v>9.7700000000000014</v>
      </c>
      <c r="I91">
        <f>Bawana_NG!S91</f>
        <v>27.239999999999995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72.570000000000007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1.7379380358086294</v>
      </c>
      <c r="AD91">
        <f t="shared" si="4"/>
        <v>195.75502057880834</v>
      </c>
      <c r="AE91">
        <f>'IDT-1'!E91</f>
        <v>0</v>
      </c>
      <c r="AF91" s="26"/>
      <c r="AG91">
        <f t="shared" si="5"/>
        <v>195.75502057880834</v>
      </c>
      <c r="AI91" s="75">
        <f>PXIL!K91</f>
        <v>0</v>
      </c>
      <c r="AJ91" s="75">
        <f>PXIL!Q91</f>
        <v>0</v>
      </c>
      <c r="AK91" s="75">
        <f>RTM_IEX!K91</f>
        <v>19.37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27.239999999999995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72.570000000000007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1.6541553718814206</v>
      </c>
      <c r="AD92">
        <f t="shared" si="4"/>
        <v>186.31804597828003</v>
      </c>
      <c r="AE92">
        <f>'IDT-1'!E92</f>
        <v>0</v>
      </c>
      <c r="AF92" s="26"/>
      <c r="AG92">
        <f t="shared" si="5"/>
        <v>186.31804597828003</v>
      </c>
      <c r="AI92" s="75">
        <f>PXIL!K92</f>
        <v>0</v>
      </c>
      <c r="AJ92" s="75">
        <f>PXIL!Q92</f>
        <v>0</v>
      </c>
      <c r="AK92" s="75">
        <f>RTM_IEX!K92</f>
        <v>9.68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29.05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27.239999999999995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1.6545953718814208</v>
      </c>
      <c r="AD93">
        <f t="shared" si="4"/>
        <v>186.36760597828004</v>
      </c>
      <c r="AE93">
        <f>'IDT-1'!E93</f>
        <v>0</v>
      </c>
      <c r="AF93" s="26"/>
      <c r="AG93">
        <f t="shared" si="5"/>
        <v>186.36760597828004</v>
      </c>
      <c r="AI93" s="75">
        <f>PXIL!K93</f>
        <v>0</v>
      </c>
      <c r="AJ93" s="75">
        <f>PXIL!Q93</f>
        <v>0</v>
      </c>
      <c r="AK93" s="75">
        <f>RTM_IEX!K93</f>
        <v>9.68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29.05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27.239999999999995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72.540000000000006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1.7391633718814208</v>
      </c>
      <c r="AD94">
        <f t="shared" si="4"/>
        <v>195.89303797828003</v>
      </c>
      <c r="AE94">
        <f>'IDT-1'!E94</f>
        <v>0</v>
      </c>
      <c r="AF94" s="26"/>
      <c r="AG94">
        <f t="shared" si="5"/>
        <v>195.89303797828003</v>
      </c>
      <c r="AI94" s="75">
        <f>PXIL!K94</f>
        <v>0</v>
      </c>
      <c r="AJ94" s="75">
        <f>PXIL!Q94</f>
        <v>0</v>
      </c>
      <c r="AK94" s="75">
        <f>RTM_IEX!K94</f>
        <v>19.37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29.05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27.239999999999995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72.540000000000006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1.3130673718814208</v>
      </c>
      <c r="AD95">
        <f t="shared" si="4"/>
        <v>147.89913397828002</v>
      </c>
      <c r="AE95">
        <f>'IDT-1'!E95</f>
        <v>0</v>
      </c>
      <c r="AF95" s="26"/>
      <c r="AG95">
        <f t="shared" si="5"/>
        <v>147.89913397828002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27.239999999999995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72.540000000000006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1.7391633718814208</v>
      </c>
      <c r="AD96">
        <f t="shared" si="4"/>
        <v>195.89303797828003</v>
      </c>
      <c r="AE96">
        <f>'IDT-1'!E96</f>
        <v>0</v>
      </c>
      <c r="AF96" s="26"/>
      <c r="AG96">
        <f t="shared" si="5"/>
        <v>195.89303797828003</v>
      </c>
      <c r="AI96" s="75">
        <f>PXIL!K96</f>
        <v>0</v>
      </c>
      <c r="AJ96" s="75">
        <f>PXIL!Q96</f>
        <v>0</v>
      </c>
      <c r="AK96" s="75">
        <f>RTM_IEX!K96</f>
        <v>19.37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29.05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9.7700000000000014</v>
      </c>
      <c r="I97">
        <f>Bawana_NG!S97</f>
        <v>27.239999999999995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72.540000000000006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1.5666833718814208</v>
      </c>
      <c r="AD97">
        <f t="shared" si="4"/>
        <v>176.46551797828002</v>
      </c>
      <c r="AE97">
        <f>'IDT-1'!E97</f>
        <v>0</v>
      </c>
      <c r="AF97" s="26"/>
      <c r="AG97">
        <f t="shared" si="5"/>
        <v>176.46551797828002</v>
      </c>
      <c r="AI97" s="75">
        <f>PXIL!K97</f>
        <v>0</v>
      </c>
      <c r="AJ97" s="75">
        <f>PXIL!Q97</f>
        <v>0</v>
      </c>
      <c r="AK97" s="75">
        <f>RTM_IEX!K97</f>
        <v>9.68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27.239999999999995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72.540000000000006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1.3982513718814207</v>
      </c>
      <c r="AD98">
        <f t="shared" si="4"/>
        <v>157.49394997828003</v>
      </c>
      <c r="AE98">
        <f>'IDT-1'!E98</f>
        <v>0</v>
      </c>
      <c r="AF98" s="26"/>
      <c r="AG98">
        <f t="shared" si="5"/>
        <v>157.49394997828003</v>
      </c>
      <c r="AI98" s="75">
        <f>PXIL!K98</f>
        <v>0</v>
      </c>
      <c r="AJ98" s="75">
        <f>PXIL!Q98</f>
        <v>0</v>
      </c>
      <c r="AK98" s="75">
        <f>RTM_IEX!K98</f>
        <v>9.68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4.9572497710758695E-2</v>
      </c>
      <c r="F99">
        <f t="shared" si="6"/>
        <v>0</v>
      </c>
      <c r="G99">
        <f t="shared" si="6"/>
        <v>0.82190020285096266</v>
      </c>
      <c r="H99">
        <f t="shared" si="6"/>
        <v>0.21569225881702689</v>
      </c>
      <c r="I99">
        <f t="shared" si="6"/>
        <v>0.6875049999999987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1.7308550000000003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0.45906000000000052</v>
      </c>
      <c r="AB99" s="117">
        <f t="shared" si="6"/>
        <v>0</v>
      </c>
      <c r="AC99">
        <f t="shared" si="6"/>
        <v>4.0080676030265029E-2</v>
      </c>
      <c r="AD99">
        <f t="shared" si="6"/>
        <v>4.1721192833484828</v>
      </c>
      <c r="AE99">
        <f t="shared" si="6"/>
        <v>0</v>
      </c>
      <c r="AG99">
        <f t="shared" si="6"/>
        <v>4.1721192833484828</v>
      </c>
      <c r="AI99">
        <f t="shared" si="6"/>
        <v>0</v>
      </c>
      <c r="AJ99">
        <f t="shared" si="6"/>
        <v>0</v>
      </c>
      <c r="AK99">
        <f t="shared" si="6"/>
        <v>0.24329749999999981</v>
      </c>
      <c r="AL99">
        <f t="shared" si="6"/>
        <v>-0.17</v>
      </c>
      <c r="AM99">
        <f t="shared" si="6"/>
        <v>0</v>
      </c>
      <c r="AN99">
        <f t="shared" si="6"/>
        <v>0</v>
      </c>
      <c r="AO99">
        <f t="shared" si="6"/>
        <v>0.17431749999999993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0.13226399999999999</v>
      </c>
      <c r="AD3">
        <f>SUM(B3:AB3,AI3:AR3)-AC3</f>
        <v>14.897736</v>
      </c>
      <c r="AE3">
        <f>'IDT-1'!D3</f>
        <v>0</v>
      </c>
      <c r="AF3" s="26"/>
      <c r="AG3">
        <f>SUM(AD3:AF3)</f>
        <v>14.897736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0.13226399999999999</v>
      </c>
      <c r="AD4">
        <f t="shared" ref="AD4:AD67" si="1">SUM(B4:AB4,AI4:AR4)-AC4</f>
        <v>14.897736</v>
      </c>
      <c r="AE4">
        <f>'IDT-1'!D4</f>
        <v>0</v>
      </c>
      <c r="AF4" s="26"/>
      <c r="AG4">
        <f t="shared" ref="AG4:AG67" si="2">SUM(AD4:AF4)</f>
        <v>14.897736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1.94</v>
      </c>
      <c r="AB5" s="117">
        <f>-STOA!R5</f>
        <v>0</v>
      </c>
      <c r="AC5">
        <f t="shared" si="0"/>
        <v>0.21744799999999997</v>
      </c>
      <c r="AD5">
        <f t="shared" si="1"/>
        <v>24.492552</v>
      </c>
      <c r="AE5">
        <f>'IDT-1'!D5</f>
        <v>0</v>
      </c>
      <c r="AF5" s="26"/>
      <c r="AG5">
        <f t="shared" si="2"/>
        <v>24.492552</v>
      </c>
      <c r="AI5" s="75">
        <f>PXIL!L5</f>
        <v>0</v>
      </c>
      <c r="AJ5" s="75">
        <f>PXIL!R5</f>
        <v>0</v>
      </c>
      <c r="AK5" s="75">
        <f>RTM_IEX!L5</f>
        <v>9.68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1.94</v>
      </c>
      <c r="AB6" s="117">
        <f>-STOA!R6</f>
        <v>0</v>
      </c>
      <c r="AC6">
        <f t="shared" si="0"/>
        <v>0.20900000000000002</v>
      </c>
      <c r="AD6">
        <f t="shared" si="1"/>
        <v>23.541</v>
      </c>
      <c r="AE6">
        <f>'IDT-1'!D6</f>
        <v>0</v>
      </c>
      <c r="AF6" s="26"/>
      <c r="AG6">
        <f t="shared" si="2"/>
        <v>23.541</v>
      </c>
      <c r="AI6" s="75">
        <f>PXIL!L6</f>
        <v>0</v>
      </c>
      <c r="AJ6" s="75">
        <f>PXIL!R6</f>
        <v>0</v>
      </c>
      <c r="AK6" s="75">
        <f>RTM_IEX!L6</f>
        <v>8.7200000000000006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1.94</v>
      </c>
      <c r="AB7" s="117">
        <f>-STOA!R7</f>
        <v>0</v>
      </c>
      <c r="AC7">
        <f t="shared" si="0"/>
        <v>0.296296</v>
      </c>
      <c r="AD7">
        <f t="shared" si="1"/>
        <v>33.373704000000004</v>
      </c>
      <c r="AE7">
        <f>'IDT-1'!D7</f>
        <v>0</v>
      </c>
      <c r="AF7" s="26"/>
      <c r="AG7">
        <f t="shared" si="2"/>
        <v>33.373704000000004</v>
      </c>
      <c r="AI7" s="75">
        <f>PXIL!L7</f>
        <v>0</v>
      </c>
      <c r="AJ7" s="75">
        <f>PXIL!R7</f>
        <v>0</v>
      </c>
      <c r="AK7" s="75">
        <f>RTM_IEX!L7</f>
        <v>16.46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1.71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1.94</v>
      </c>
      <c r="AB8" s="117">
        <f>-STOA!R8</f>
        <v>0</v>
      </c>
      <c r="AC8">
        <f t="shared" si="0"/>
        <v>0.20697600000000005</v>
      </c>
      <c r="AD8">
        <f t="shared" si="1"/>
        <v>23.313024000000002</v>
      </c>
      <c r="AE8">
        <f>'IDT-1'!D8</f>
        <v>0</v>
      </c>
      <c r="AF8" s="26"/>
      <c r="AG8">
        <f t="shared" si="2"/>
        <v>23.313024000000002</v>
      </c>
      <c r="AI8" s="75">
        <f>PXIL!L8</f>
        <v>0</v>
      </c>
      <c r="AJ8" s="75">
        <f>PXIL!R8</f>
        <v>0</v>
      </c>
      <c r="AK8" s="75">
        <f>RTM_IEX!L8</f>
        <v>6.78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1.94</v>
      </c>
      <c r="AB9" s="117">
        <f>-STOA!R9</f>
        <v>0</v>
      </c>
      <c r="AC9">
        <f t="shared" si="0"/>
        <v>0.20900000000000002</v>
      </c>
      <c r="AD9">
        <f t="shared" si="1"/>
        <v>23.541</v>
      </c>
      <c r="AE9">
        <f>'IDT-1'!D9</f>
        <v>0</v>
      </c>
      <c r="AF9" s="26"/>
      <c r="AG9">
        <f t="shared" si="2"/>
        <v>23.541</v>
      </c>
      <c r="AI9" s="75">
        <f>PXIL!L9</f>
        <v>0</v>
      </c>
      <c r="AJ9" s="75">
        <f>PXIL!R9</f>
        <v>0</v>
      </c>
      <c r="AK9" s="75">
        <f>RTM_IEX!L9</f>
        <v>8.7200000000000006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1.67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1.94</v>
      </c>
      <c r="AB10" s="117">
        <f>-STOA!R10</f>
        <v>0</v>
      </c>
      <c r="AC10">
        <f t="shared" si="0"/>
        <v>0.24068000000000001</v>
      </c>
      <c r="AD10">
        <f t="shared" si="1"/>
        <v>27.10932</v>
      </c>
      <c r="AE10">
        <f>'IDT-1'!D10</f>
        <v>0</v>
      </c>
      <c r="AF10" s="26"/>
      <c r="AG10">
        <f t="shared" si="2"/>
        <v>27.10932</v>
      </c>
      <c r="AI10" s="75">
        <f>PXIL!L10</f>
        <v>0</v>
      </c>
      <c r="AJ10" s="75">
        <f>PXIL!R10</f>
        <v>0</v>
      </c>
      <c r="AK10" s="75">
        <f>RTM_IEX!L10</f>
        <v>10.65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1.94</v>
      </c>
      <c r="AB11" s="117">
        <f>-STOA!R11</f>
        <v>0</v>
      </c>
      <c r="AC11">
        <f t="shared" si="0"/>
        <v>0.200464</v>
      </c>
      <c r="AD11">
        <f t="shared" si="1"/>
        <v>22.579536000000001</v>
      </c>
      <c r="AE11">
        <f>'IDT-1'!D11</f>
        <v>0</v>
      </c>
      <c r="AF11" s="26"/>
      <c r="AG11">
        <f t="shared" si="2"/>
        <v>22.579536000000001</v>
      </c>
      <c r="AI11" s="75">
        <f>PXIL!L11</f>
        <v>0</v>
      </c>
      <c r="AJ11" s="75">
        <f>PXIL!R11</f>
        <v>0</v>
      </c>
      <c r="AK11" s="75">
        <f>RTM_IEX!L11</f>
        <v>7.75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1.67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1.94</v>
      </c>
      <c r="AB12" s="117">
        <f>-STOA!R12</f>
        <v>0</v>
      </c>
      <c r="AC12">
        <f t="shared" si="0"/>
        <v>0.23214400000000002</v>
      </c>
      <c r="AD12">
        <f t="shared" si="1"/>
        <v>26.147855999999997</v>
      </c>
      <c r="AE12">
        <f>'IDT-1'!D12</f>
        <v>0</v>
      </c>
      <c r="AF12" s="26"/>
      <c r="AG12">
        <f t="shared" si="2"/>
        <v>26.147855999999997</v>
      </c>
      <c r="AI12" s="75">
        <f>PXIL!L12</f>
        <v>0</v>
      </c>
      <c r="AJ12" s="75">
        <f>PXIL!R12</f>
        <v>0</v>
      </c>
      <c r="AK12" s="75">
        <f>RTM_IEX!L12</f>
        <v>9.68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1.94</v>
      </c>
      <c r="AB13" s="117">
        <f>-STOA!R13</f>
        <v>0</v>
      </c>
      <c r="AC13">
        <f t="shared" si="0"/>
        <v>0.27772800000000003</v>
      </c>
      <c r="AD13">
        <f t="shared" si="1"/>
        <v>31.282272000000003</v>
      </c>
      <c r="AE13">
        <f>'IDT-1'!D13</f>
        <v>0</v>
      </c>
      <c r="AF13" s="26"/>
      <c r="AG13">
        <f t="shared" si="2"/>
        <v>31.282272000000003</v>
      </c>
      <c r="AI13" s="75">
        <f>PXIL!L13</f>
        <v>0</v>
      </c>
      <c r="AJ13" s="75">
        <f>PXIL!R13</f>
        <v>0</v>
      </c>
      <c r="AK13" s="75">
        <f>RTM_IEX!L13</f>
        <v>14.53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1.67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1.94</v>
      </c>
      <c r="AB14" s="117">
        <f>-STOA!R14</f>
        <v>0</v>
      </c>
      <c r="AC14">
        <f t="shared" si="0"/>
        <v>0.19808800000000001</v>
      </c>
      <c r="AD14">
        <f t="shared" si="1"/>
        <v>22.311912</v>
      </c>
      <c r="AE14">
        <f>'IDT-1'!D14</f>
        <v>0</v>
      </c>
      <c r="AF14" s="26"/>
      <c r="AG14">
        <f t="shared" si="2"/>
        <v>22.311912</v>
      </c>
      <c r="AI14" s="75">
        <f>PXIL!L14</f>
        <v>0</v>
      </c>
      <c r="AJ14" s="75">
        <f>PXIL!R14</f>
        <v>0</v>
      </c>
      <c r="AK14" s="75">
        <f>RTM_IEX!L14</f>
        <v>5.81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1.67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1.94</v>
      </c>
      <c r="AB15" s="117">
        <f>-STOA!R15</f>
        <v>0</v>
      </c>
      <c r="AC15">
        <f t="shared" si="0"/>
        <v>0.21516000000000002</v>
      </c>
      <c r="AD15">
        <f t="shared" si="1"/>
        <v>24.234839999999998</v>
      </c>
      <c r="AE15">
        <f>'IDT-1'!D15</f>
        <v>0</v>
      </c>
      <c r="AF15" s="26"/>
      <c r="AG15">
        <f t="shared" si="2"/>
        <v>24.234839999999998</v>
      </c>
      <c r="AI15" s="75">
        <f>PXIL!L15</f>
        <v>0</v>
      </c>
      <c r="AJ15" s="75">
        <f>PXIL!R15</f>
        <v>0</v>
      </c>
      <c r="AK15" s="75">
        <f>RTM_IEX!L15</f>
        <v>7.75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1.67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1.94</v>
      </c>
      <c r="AB16" s="117">
        <f>-STOA!R16</f>
        <v>0</v>
      </c>
      <c r="AC16">
        <f t="shared" si="0"/>
        <v>0.20662400000000003</v>
      </c>
      <c r="AD16">
        <f t="shared" si="1"/>
        <v>23.273375999999999</v>
      </c>
      <c r="AE16">
        <f>'IDT-1'!D16</f>
        <v>0</v>
      </c>
      <c r="AF16" s="26"/>
      <c r="AG16">
        <f t="shared" si="2"/>
        <v>23.273375999999999</v>
      </c>
      <c r="AI16" s="75">
        <f>PXIL!L16</f>
        <v>0</v>
      </c>
      <c r="AJ16" s="75">
        <f>PXIL!R16</f>
        <v>0</v>
      </c>
      <c r="AK16" s="75">
        <f>RTM_IEX!L16</f>
        <v>6.78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1.67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1.94</v>
      </c>
      <c r="AB17" s="117">
        <f>-STOA!R17</f>
        <v>0</v>
      </c>
      <c r="AC17">
        <f t="shared" si="0"/>
        <v>0.189552</v>
      </c>
      <c r="AD17">
        <f t="shared" si="1"/>
        <v>21.350448</v>
      </c>
      <c r="AE17">
        <f>'IDT-1'!D17</f>
        <v>0</v>
      </c>
      <c r="AF17" s="26"/>
      <c r="AG17">
        <f t="shared" si="2"/>
        <v>21.350448</v>
      </c>
      <c r="AI17" s="75">
        <f>PXIL!L17</f>
        <v>0</v>
      </c>
      <c r="AJ17" s="75">
        <f>PXIL!R17</f>
        <v>0</v>
      </c>
      <c r="AK17" s="75">
        <f>RTM_IEX!L17</f>
        <v>4.84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1.67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1.94</v>
      </c>
      <c r="AB18" s="117">
        <f>-STOA!R18</f>
        <v>0</v>
      </c>
      <c r="AC18">
        <f t="shared" si="0"/>
        <v>0.20662400000000003</v>
      </c>
      <c r="AD18">
        <f t="shared" si="1"/>
        <v>23.273375999999999</v>
      </c>
      <c r="AE18">
        <f>'IDT-1'!D18</f>
        <v>0</v>
      </c>
      <c r="AF18" s="26"/>
      <c r="AG18">
        <f t="shared" si="2"/>
        <v>23.273375999999999</v>
      </c>
      <c r="AI18" s="75">
        <f>PXIL!L18</f>
        <v>0</v>
      </c>
      <c r="AJ18" s="75">
        <f>PXIL!R18</f>
        <v>0</v>
      </c>
      <c r="AK18" s="75">
        <f>RTM_IEX!L18</f>
        <v>6.78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1.94</v>
      </c>
      <c r="AB19" s="117">
        <f>-STOA!R19</f>
        <v>0</v>
      </c>
      <c r="AC19">
        <f t="shared" si="0"/>
        <v>0.26919200000000004</v>
      </c>
      <c r="AD19">
        <f t="shared" si="1"/>
        <v>30.320808000000003</v>
      </c>
      <c r="AE19">
        <f>'IDT-1'!D19</f>
        <v>0</v>
      </c>
      <c r="AF19" s="26"/>
      <c r="AG19">
        <f t="shared" si="2"/>
        <v>30.320808000000003</v>
      </c>
      <c r="AI19" s="75">
        <f>PXIL!L19</f>
        <v>0</v>
      </c>
      <c r="AJ19" s="75">
        <f>PXIL!R19</f>
        <v>0</v>
      </c>
      <c r="AK19" s="75">
        <f>RTM_IEX!L19</f>
        <v>13.56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1.67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1.94</v>
      </c>
      <c r="AB20" s="117">
        <f>-STOA!R20</f>
        <v>0</v>
      </c>
      <c r="AC20">
        <f t="shared" si="0"/>
        <v>0.189552</v>
      </c>
      <c r="AD20">
        <f t="shared" si="1"/>
        <v>21.350448</v>
      </c>
      <c r="AE20">
        <f>'IDT-1'!D20</f>
        <v>0</v>
      </c>
      <c r="AF20" s="26"/>
      <c r="AG20">
        <f t="shared" si="2"/>
        <v>21.350448</v>
      </c>
      <c r="AI20" s="75">
        <f>PXIL!L20</f>
        <v>0</v>
      </c>
      <c r="AJ20" s="75">
        <f>PXIL!R20</f>
        <v>0</v>
      </c>
      <c r="AK20" s="75">
        <f>RTM_IEX!L20</f>
        <v>4.84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1.67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1.94</v>
      </c>
      <c r="AB21" s="117">
        <f>-STOA!R21</f>
        <v>0</v>
      </c>
      <c r="AC21">
        <f t="shared" si="0"/>
        <v>0.20662400000000003</v>
      </c>
      <c r="AD21">
        <f t="shared" si="1"/>
        <v>23.273375999999999</v>
      </c>
      <c r="AE21">
        <f>'IDT-1'!D21</f>
        <v>0</v>
      </c>
      <c r="AF21" s="26"/>
      <c r="AG21">
        <f t="shared" si="2"/>
        <v>23.273375999999999</v>
      </c>
      <c r="AI21" s="75">
        <f>PXIL!L21</f>
        <v>0</v>
      </c>
      <c r="AJ21" s="75">
        <f>PXIL!R21</f>
        <v>0</v>
      </c>
      <c r="AK21" s="75">
        <f>RTM_IEX!L21</f>
        <v>6.78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1.67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1.94</v>
      </c>
      <c r="AB22" s="117">
        <f>-STOA!R22</f>
        <v>0</v>
      </c>
      <c r="AC22">
        <f t="shared" si="0"/>
        <v>0.20662400000000003</v>
      </c>
      <c r="AD22">
        <f t="shared" si="1"/>
        <v>23.273375999999999</v>
      </c>
      <c r="AE22">
        <f>'IDT-1'!D22</f>
        <v>0</v>
      </c>
      <c r="AF22" s="26"/>
      <c r="AG22">
        <f t="shared" si="2"/>
        <v>23.273375999999999</v>
      </c>
      <c r="AI22" s="75">
        <f>PXIL!L22</f>
        <v>0</v>
      </c>
      <c r="AJ22" s="75">
        <f>PXIL!R22</f>
        <v>0</v>
      </c>
      <c r="AK22" s="75">
        <f>RTM_IEX!L22</f>
        <v>6.78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1.67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1.94</v>
      </c>
      <c r="AB23" s="117">
        <f>-STOA!R23</f>
        <v>0</v>
      </c>
      <c r="AC23">
        <f t="shared" si="0"/>
        <v>0.18101600000000001</v>
      </c>
      <c r="AD23">
        <f t="shared" si="1"/>
        <v>20.388984000000001</v>
      </c>
      <c r="AE23">
        <f>'IDT-1'!D23</f>
        <v>0</v>
      </c>
      <c r="AF23" s="26"/>
      <c r="AG23">
        <f t="shared" si="2"/>
        <v>20.388984000000001</v>
      </c>
      <c r="AI23" s="75">
        <f>PXIL!L23</f>
        <v>0</v>
      </c>
      <c r="AJ23" s="75">
        <f>PXIL!R23</f>
        <v>0</v>
      </c>
      <c r="AK23" s="75">
        <f>RTM_IEX!L23</f>
        <v>3.87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1.67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1.94</v>
      </c>
      <c r="AB24" s="117">
        <f>-STOA!R24</f>
        <v>0</v>
      </c>
      <c r="AC24">
        <f t="shared" si="0"/>
        <v>0.189552</v>
      </c>
      <c r="AD24">
        <f t="shared" si="1"/>
        <v>21.350448</v>
      </c>
      <c r="AE24">
        <f>'IDT-1'!D24</f>
        <v>0</v>
      </c>
      <c r="AF24" s="26"/>
      <c r="AG24">
        <f t="shared" si="2"/>
        <v>21.350448</v>
      </c>
      <c r="AI24" s="75">
        <f>PXIL!L24</f>
        <v>0</v>
      </c>
      <c r="AJ24" s="75">
        <f>PXIL!R24</f>
        <v>0</v>
      </c>
      <c r="AK24" s="75">
        <f>RTM_IEX!L24</f>
        <v>4.84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1.94</v>
      </c>
      <c r="AB25" s="117">
        <f>-STOA!R25</f>
        <v>0</v>
      </c>
      <c r="AC25">
        <f t="shared" si="0"/>
        <v>0.260656</v>
      </c>
      <c r="AD25">
        <f t="shared" si="1"/>
        <v>29.359344</v>
      </c>
      <c r="AE25">
        <f>'IDT-1'!D25</f>
        <v>0</v>
      </c>
      <c r="AF25" s="26"/>
      <c r="AG25">
        <f t="shared" si="2"/>
        <v>29.359344</v>
      </c>
      <c r="AI25" s="75">
        <f>PXIL!L25</f>
        <v>0</v>
      </c>
      <c r="AJ25" s="75">
        <f>PXIL!R25</f>
        <v>0</v>
      </c>
      <c r="AK25" s="75">
        <f>RTM_IEX!L25</f>
        <v>12.59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1.85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1.94</v>
      </c>
      <c r="AB26" s="117">
        <f>-STOA!R26</f>
        <v>0</v>
      </c>
      <c r="AC26">
        <f t="shared" si="0"/>
        <v>0.18260000000000001</v>
      </c>
      <c r="AD26">
        <f t="shared" si="1"/>
        <v>20.567399999999999</v>
      </c>
      <c r="AE26">
        <f>'IDT-1'!D26</f>
        <v>0</v>
      </c>
      <c r="AF26" s="26"/>
      <c r="AG26">
        <f t="shared" si="2"/>
        <v>20.567399999999999</v>
      </c>
      <c r="AI26" s="75">
        <f>PXIL!L26</f>
        <v>0</v>
      </c>
      <c r="AJ26" s="75">
        <f>PXIL!R26</f>
        <v>0</v>
      </c>
      <c r="AK26" s="75">
        <f>RTM_IEX!L26</f>
        <v>3.87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1.88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1.94</v>
      </c>
      <c r="AB27" s="117">
        <f>-STOA!R27</f>
        <v>0</v>
      </c>
      <c r="AC27">
        <f t="shared" si="0"/>
        <v>0.19993600000000003</v>
      </c>
      <c r="AD27">
        <f t="shared" si="1"/>
        <v>22.520063999999998</v>
      </c>
      <c r="AE27">
        <f>'IDT-1'!D27</f>
        <v>0</v>
      </c>
      <c r="AF27" s="26"/>
      <c r="AG27">
        <f t="shared" si="2"/>
        <v>22.520063999999998</v>
      </c>
      <c r="AI27" s="75">
        <f>PXIL!L27</f>
        <v>0</v>
      </c>
      <c r="AJ27" s="75">
        <f>PXIL!R27</f>
        <v>0</v>
      </c>
      <c r="AK27" s="75">
        <f>RTM_IEX!L27</f>
        <v>5.81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1.88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1.94</v>
      </c>
      <c r="AB28" s="117">
        <f>-STOA!R28</f>
        <v>0</v>
      </c>
      <c r="AC28">
        <f t="shared" si="0"/>
        <v>0.19993600000000003</v>
      </c>
      <c r="AD28">
        <f t="shared" si="1"/>
        <v>22.520063999999998</v>
      </c>
      <c r="AE28">
        <f>'IDT-1'!D28</f>
        <v>0</v>
      </c>
      <c r="AF28" s="26"/>
      <c r="AG28">
        <f t="shared" si="2"/>
        <v>22.520063999999998</v>
      </c>
      <c r="AI28" s="75">
        <f>PXIL!L28</f>
        <v>0</v>
      </c>
      <c r="AJ28" s="75">
        <f>PXIL!R28</f>
        <v>0</v>
      </c>
      <c r="AK28" s="75">
        <f>RTM_IEX!L28</f>
        <v>5.81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1.88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1.94</v>
      </c>
      <c r="AB29" s="117">
        <f>-STOA!R29</f>
        <v>0</v>
      </c>
      <c r="AC29">
        <f t="shared" si="0"/>
        <v>0.18286400000000003</v>
      </c>
      <c r="AD29">
        <f t="shared" si="1"/>
        <v>20.597136000000003</v>
      </c>
      <c r="AE29">
        <f>'IDT-1'!D29</f>
        <v>0</v>
      </c>
      <c r="AF29" s="26"/>
      <c r="AG29">
        <f t="shared" si="2"/>
        <v>20.597136000000003</v>
      </c>
      <c r="AI29" s="75">
        <f>PXIL!L29</f>
        <v>0</v>
      </c>
      <c r="AJ29" s="75">
        <f>PXIL!R29</f>
        <v>0</v>
      </c>
      <c r="AK29" s="75">
        <f>RTM_IEX!L29</f>
        <v>3.87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1.88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1.94</v>
      </c>
      <c r="AB30" s="117">
        <f>-STOA!R30</f>
        <v>0</v>
      </c>
      <c r="AC30">
        <f t="shared" si="0"/>
        <v>0.19993600000000003</v>
      </c>
      <c r="AD30">
        <f t="shared" si="1"/>
        <v>22.520063999999998</v>
      </c>
      <c r="AE30">
        <f>'IDT-1'!D30</f>
        <v>0</v>
      </c>
      <c r="AF30" s="26"/>
      <c r="AG30">
        <f t="shared" si="2"/>
        <v>22.520063999999998</v>
      </c>
      <c r="AI30" s="75">
        <f>PXIL!L30</f>
        <v>0</v>
      </c>
      <c r="AJ30" s="75">
        <f>PXIL!R30</f>
        <v>0</v>
      </c>
      <c r="AK30" s="75">
        <f>RTM_IEX!L30</f>
        <v>5.81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8.7200000000000006</v>
      </c>
      <c r="AB31" s="117">
        <f>-STOA!R31</f>
        <v>0</v>
      </c>
      <c r="AC31">
        <f t="shared" si="0"/>
        <v>0.27772800000000003</v>
      </c>
      <c r="AD31">
        <f t="shared" si="1"/>
        <v>31.282272000000003</v>
      </c>
      <c r="AE31">
        <f>'IDT-1'!D31</f>
        <v>0</v>
      </c>
      <c r="AF31" s="26"/>
      <c r="AG31">
        <f t="shared" si="2"/>
        <v>31.282272000000003</v>
      </c>
      <c r="AI31" s="75">
        <f>PXIL!L31</f>
        <v>0</v>
      </c>
      <c r="AJ31" s="75">
        <f>PXIL!R31</f>
        <v>0</v>
      </c>
      <c r="AK31" s="75">
        <f>RTM_IEX!L31</f>
        <v>7.75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1.88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8.7200000000000006</v>
      </c>
      <c r="AB32" s="117">
        <f>-STOA!R32</f>
        <v>0</v>
      </c>
      <c r="AC32">
        <f t="shared" si="0"/>
        <v>0.20847199999999999</v>
      </c>
      <c r="AD32">
        <f t="shared" si="1"/>
        <v>23.481527999999997</v>
      </c>
      <c r="AE32">
        <f>'IDT-1'!D32</f>
        <v>0</v>
      </c>
      <c r="AF32" s="26"/>
      <c r="AG32">
        <f t="shared" si="2"/>
        <v>23.481527999999997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1.88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8.7200000000000006</v>
      </c>
      <c r="AB33" s="117">
        <f>-STOA!R33</f>
        <v>0</v>
      </c>
      <c r="AC33">
        <f t="shared" si="0"/>
        <v>0.20847199999999999</v>
      </c>
      <c r="AD33">
        <f t="shared" si="1"/>
        <v>23.481527999999997</v>
      </c>
      <c r="AE33">
        <f>'IDT-1'!D33</f>
        <v>0</v>
      </c>
      <c r="AF33" s="26"/>
      <c r="AG33">
        <f t="shared" si="2"/>
        <v>23.481527999999997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1.88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8.7200000000000006</v>
      </c>
      <c r="AB34" s="117">
        <f>-STOA!R34</f>
        <v>0</v>
      </c>
      <c r="AC34">
        <f t="shared" si="0"/>
        <v>0.20847199999999999</v>
      </c>
      <c r="AD34">
        <f t="shared" si="1"/>
        <v>23.481527999999997</v>
      </c>
      <c r="AE34">
        <f>'IDT-1'!D34</f>
        <v>0</v>
      </c>
      <c r="AF34" s="26"/>
      <c r="AG34">
        <f t="shared" si="2"/>
        <v>23.481527999999997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1.71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8.7200000000000006</v>
      </c>
      <c r="AB35" s="117">
        <f>-STOA!R35</f>
        <v>0</v>
      </c>
      <c r="AC35">
        <f t="shared" si="0"/>
        <v>0.20697600000000005</v>
      </c>
      <c r="AD35">
        <f t="shared" si="1"/>
        <v>23.313024000000002</v>
      </c>
      <c r="AE35">
        <f>'IDT-1'!D35</f>
        <v>0</v>
      </c>
      <c r="AF35" s="26"/>
      <c r="AG35">
        <f t="shared" si="2"/>
        <v>23.313024000000002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1.71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8.7200000000000006</v>
      </c>
      <c r="AB36" s="117">
        <f>-STOA!R36</f>
        <v>0</v>
      </c>
      <c r="AC36">
        <f t="shared" si="0"/>
        <v>0.20697600000000005</v>
      </c>
      <c r="AD36">
        <f t="shared" si="1"/>
        <v>23.313024000000002</v>
      </c>
      <c r="AE36">
        <f>'IDT-1'!D36</f>
        <v>0</v>
      </c>
      <c r="AF36" s="26"/>
      <c r="AG36">
        <f t="shared" si="2"/>
        <v>23.313024000000002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1.9193602132622458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8.7200000000000006</v>
      </c>
      <c r="AB37" s="117">
        <f>-STOA!R37</f>
        <v>0</v>
      </c>
      <c r="AC37">
        <f t="shared" si="0"/>
        <v>0.26848236987670782</v>
      </c>
      <c r="AD37">
        <f t="shared" si="1"/>
        <v>30.24087784338554</v>
      </c>
      <c r="AE37">
        <f>'IDT-1'!D37</f>
        <v>0</v>
      </c>
      <c r="AF37" s="26"/>
      <c r="AG37">
        <f t="shared" si="2"/>
        <v>30.24087784338554</v>
      </c>
      <c r="AI37" s="75">
        <f>PXIL!L37</f>
        <v>0</v>
      </c>
      <c r="AJ37" s="75">
        <f>PXIL!R37</f>
        <v>0</v>
      </c>
      <c r="AK37" s="75">
        <f>RTM_IEX!L37</f>
        <v>6.78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0.68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8.7200000000000006</v>
      </c>
      <c r="AB38" s="117">
        <f>-STOA!R38</f>
        <v>0</v>
      </c>
      <c r="AC38">
        <f t="shared" si="0"/>
        <v>0.19791200000000003</v>
      </c>
      <c r="AD38">
        <f t="shared" si="1"/>
        <v>22.292088000000003</v>
      </c>
      <c r="AE38">
        <f>'IDT-1'!D38</f>
        <v>0</v>
      </c>
      <c r="AF38" s="26"/>
      <c r="AG38">
        <f t="shared" si="2"/>
        <v>22.292088000000003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0.68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8.7200000000000006</v>
      </c>
      <c r="AB39" s="117">
        <f>-STOA!R39</f>
        <v>0</v>
      </c>
      <c r="AC39">
        <f t="shared" si="0"/>
        <v>0.19791200000000003</v>
      </c>
      <c r="AD39">
        <f t="shared" si="1"/>
        <v>22.292088000000003</v>
      </c>
      <c r="AE39">
        <f>'IDT-1'!D39</f>
        <v>0</v>
      </c>
      <c r="AF39" s="26"/>
      <c r="AG39">
        <f t="shared" si="2"/>
        <v>22.292088000000003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0.68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8.7200000000000006</v>
      </c>
      <c r="AB40" s="117">
        <f>-STOA!R40</f>
        <v>0</v>
      </c>
      <c r="AC40">
        <f t="shared" si="0"/>
        <v>0.19791200000000003</v>
      </c>
      <c r="AD40">
        <f t="shared" si="1"/>
        <v>22.292088000000003</v>
      </c>
      <c r="AE40">
        <f>'IDT-1'!D40</f>
        <v>0</v>
      </c>
      <c r="AF40" s="26"/>
      <c r="AG40">
        <f t="shared" si="2"/>
        <v>22.292088000000003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0.68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8.7200000000000006</v>
      </c>
      <c r="AB41" s="117">
        <f>-STOA!R41</f>
        <v>0</v>
      </c>
      <c r="AC41">
        <f t="shared" si="0"/>
        <v>0.19791200000000003</v>
      </c>
      <c r="AD41">
        <f t="shared" si="1"/>
        <v>22.292088000000003</v>
      </c>
      <c r="AE41">
        <f>'IDT-1'!D41</f>
        <v>0</v>
      </c>
      <c r="AF41" s="26"/>
      <c r="AG41">
        <f t="shared" si="2"/>
        <v>22.292088000000003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0.68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8.7200000000000006</v>
      </c>
      <c r="AB42" s="117">
        <f>-STOA!R42</f>
        <v>0</v>
      </c>
      <c r="AC42">
        <f t="shared" si="0"/>
        <v>0.19791200000000003</v>
      </c>
      <c r="AD42">
        <f t="shared" si="1"/>
        <v>22.292088000000003</v>
      </c>
      <c r="AE42">
        <f>'IDT-1'!D42</f>
        <v>0</v>
      </c>
      <c r="AF42" s="26"/>
      <c r="AG42">
        <f t="shared" si="2"/>
        <v>22.292088000000003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1.9193602132622458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1.94</v>
      </c>
      <c r="AB43" s="117">
        <f>-STOA!R43</f>
        <v>0</v>
      </c>
      <c r="AC43">
        <f t="shared" si="0"/>
        <v>0.28546636987670782</v>
      </c>
      <c r="AD43">
        <f t="shared" si="1"/>
        <v>32.153893843385539</v>
      </c>
      <c r="AE43">
        <f>'IDT-1'!D43</f>
        <v>0</v>
      </c>
      <c r="AF43" s="26"/>
      <c r="AG43">
        <f t="shared" si="2"/>
        <v>32.153893843385539</v>
      </c>
      <c r="AI43" s="75">
        <f>PXIL!L43</f>
        <v>0</v>
      </c>
      <c r="AJ43" s="75">
        <f>PXIL!R43</f>
        <v>0</v>
      </c>
      <c r="AK43" s="75">
        <f>RTM_IEX!L43</f>
        <v>15.49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0.68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1.94</v>
      </c>
      <c r="AB44" s="117">
        <f>-STOA!R44</f>
        <v>0</v>
      </c>
      <c r="AC44">
        <f t="shared" si="0"/>
        <v>0.19791200000000003</v>
      </c>
      <c r="AD44">
        <f t="shared" si="1"/>
        <v>22.292088</v>
      </c>
      <c r="AE44">
        <f>'IDT-1'!D44</f>
        <v>0</v>
      </c>
      <c r="AF44" s="26"/>
      <c r="AG44">
        <f t="shared" si="2"/>
        <v>22.292088</v>
      </c>
      <c r="AI44" s="75">
        <f>PXIL!L44</f>
        <v>0</v>
      </c>
      <c r="AJ44" s="75">
        <f>PXIL!R44</f>
        <v>0</v>
      </c>
      <c r="AK44" s="75">
        <f>RTM_IEX!L44</f>
        <v>6.78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1.94</v>
      </c>
      <c r="AB45" s="117">
        <f>-STOA!R45</f>
        <v>0</v>
      </c>
      <c r="AC45">
        <f t="shared" si="0"/>
        <v>0.200464</v>
      </c>
      <c r="AD45">
        <f t="shared" si="1"/>
        <v>22.579536000000001</v>
      </c>
      <c r="AE45">
        <f>'IDT-1'!D45</f>
        <v>0</v>
      </c>
      <c r="AF45" s="26"/>
      <c r="AG45">
        <f t="shared" si="2"/>
        <v>22.579536000000001</v>
      </c>
      <c r="AI45" s="75">
        <f>PXIL!L45</f>
        <v>0</v>
      </c>
      <c r="AJ45" s="75">
        <f>PXIL!R45</f>
        <v>0</v>
      </c>
      <c r="AK45" s="75">
        <f>RTM_IEX!L45</f>
        <v>7.75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1.94</v>
      </c>
      <c r="AB46" s="117">
        <f>-STOA!R46</f>
        <v>0</v>
      </c>
      <c r="AC46">
        <f t="shared" si="0"/>
        <v>0.20900000000000002</v>
      </c>
      <c r="AD46">
        <f t="shared" si="1"/>
        <v>23.541</v>
      </c>
      <c r="AE46">
        <f>'IDT-1'!D46</f>
        <v>0</v>
      </c>
      <c r="AF46" s="26"/>
      <c r="AG46">
        <f t="shared" si="2"/>
        <v>23.541</v>
      </c>
      <c r="AI46" s="75">
        <f>PXIL!L46</f>
        <v>0</v>
      </c>
      <c r="AJ46" s="75">
        <f>PXIL!R46</f>
        <v>0</v>
      </c>
      <c r="AK46" s="75">
        <f>RTM_IEX!L46</f>
        <v>8.7200000000000006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-0.12116666666666642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1.94</v>
      </c>
      <c r="AB47" s="117">
        <f>-STOA!R47</f>
        <v>0</v>
      </c>
      <c r="AC47">
        <f t="shared" si="0"/>
        <v>0.188691733118106</v>
      </c>
      <c r="AD47">
        <f t="shared" si="1"/>
        <v>21.010141600215228</v>
      </c>
      <c r="AE47">
        <f>'IDT-1'!D47</f>
        <v>0</v>
      </c>
      <c r="AF47" s="26"/>
      <c r="AG47">
        <f t="shared" si="2"/>
        <v>21.010141600215228</v>
      </c>
      <c r="AI47" s="75">
        <f>PXIL!L47</f>
        <v>0</v>
      </c>
      <c r="AJ47" s="75">
        <f>PXIL!R47</f>
        <v>0</v>
      </c>
      <c r="AK47" s="75">
        <f>RTM_IEX!L47</f>
        <v>13.56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-0.12116666666666642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1.94</v>
      </c>
      <c r="AB48" s="117">
        <f>-STOA!R48</f>
        <v>0</v>
      </c>
      <c r="AC48">
        <f t="shared" si="0"/>
        <v>0.188691733118106</v>
      </c>
      <c r="AD48">
        <f t="shared" si="1"/>
        <v>21.010141600215228</v>
      </c>
      <c r="AE48">
        <f>'IDT-1'!D48</f>
        <v>0</v>
      </c>
      <c r="AF48" s="26"/>
      <c r="AG48">
        <f t="shared" si="2"/>
        <v>21.010141600215228</v>
      </c>
      <c r="AI48" s="75">
        <f>PXIL!L48</f>
        <v>0</v>
      </c>
      <c r="AJ48" s="75">
        <f>PXIL!R48</f>
        <v>0</v>
      </c>
      <c r="AK48" s="75">
        <f>RTM_IEX!L48</f>
        <v>13.56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-0.12116666666666642</v>
      </c>
      <c r="H49">
        <f>PPCL_Spot!R49</f>
        <v>1.7893609425205286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1.94</v>
      </c>
      <c r="AB49" s="117">
        <f>-STOA!R49</f>
        <v>0</v>
      </c>
      <c r="AC49">
        <f t="shared" si="0"/>
        <v>0.23849410941228666</v>
      </c>
      <c r="AD49">
        <f t="shared" si="1"/>
        <v>26.619700166441575</v>
      </c>
      <c r="AE49">
        <f>'IDT-1'!D49</f>
        <v>0</v>
      </c>
      <c r="AF49" s="26"/>
      <c r="AG49">
        <f t="shared" si="2"/>
        <v>26.619700166441575</v>
      </c>
      <c r="AI49" s="75">
        <f>PXIL!L49</f>
        <v>0</v>
      </c>
      <c r="AJ49" s="75">
        <f>PXIL!R49</f>
        <v>0</v>
      </c>
      <c r="AK49" s="75">
        <f>RTM_IEX!L49</f>
        <v>17.43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0.3029166666666665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1.94</v>
      </c>
      <c r="AB50" s="117">
        <f>-STOA!R50</f>
        <v>0</v>
      </c>
      <c r="AC50">
        <f t="shared" si="0"/>
        <v>0.14768966666666666</v>
      </c>
      <c r="AD50">
        <f t="shared" si="1"/>
        <v>16.635226999999997</v>
      </c>
      <c r="AE50">
        <f>'IDT-1'!D50</f>
        <v>0</v>
      </c>
      <c r="AF50" s="26"/>
      <c r="AG50">
        <f t="shared" si="2"/>
        <v>16.635226999999997</v>
      </c>
      <c r="AI50" s="75">
        <f>PXIL!L50</f>
        <v>0</v>
      </c>
      <c r="AJ50" s="75">
        <f>PXIL!R50</f>
        <v>0</v>
      </c>
      <c r="AK50" s="75">
        <f>RTM_IEX!L50</f>
        <v>8.7200000000000006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2.3880597014925375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1.94</v>
      </c>
      <c r="AB51" s="117">
        <f>-STOA!R51</f>
        <v>0</v>
      </c>
      <c r="AC51">
        <f t="shared" si="0"/>
        <v>0.20863092537313435</v>
      </c>
      <c r="AD51">
        <f t="shared" si="1"/>
        <v>23.499428776119402</v>
      </c>
      <c r="AE51">
        <f>'IDT-1'!D51</f>
        <v>0</v>
      </c>
      <c r="AF51" s="26"/>
      <c r="AG51">
        <f t="shared" si="2"/>
        <v>23.499428776119402</v>
      </c>
      <c r="AI51" s="75">
        <f>PXIL!L51</f>
        <v>0</v>
      </c>
      <c r="AJ51" s="75">
        <f>PXIL!R51</f>
        <v>0</v>
      </c>
      <c r="AK51" s="75">
        <f>RTM_IEX!L51</f>
        <v>13.56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3.5820895522388061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1.94</v>
      </c>
      <c r="AB52" s="117">
        <f>-STOA!R52</f>
        <v>0</v>
      </c>
      <c r="AC52">
        <f t="shared" si="0"/>
        <v>0.21913838805970151</v>
      </c>
      <c r="AD52">
        <f t="shared" si="1"/>
        <v>24.682951164179105</v>
      </c>
      <c r="AE52">
        <f>'IDT-1'!D52</f>
        <v>0</v>
      </c>
      <c r="AF52" s="26"/>
      <c r="AG52">
        <f t="shared" si="2"/>
        <v>24.682951164179105</v>
      </c>
      <c r="AI52" s="75">
        <f>PXIL!L52</f>
        <v>0</v>
      </c>
      <c r="AJ52" s="75">
        <f>PXIL!R52</f>
        <v>0</v>
      </c>
      <c r="AK52" s="75">
        <f>RTM_IEX!L52</f>
        <v>13.56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4.7761194029850751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1.94</v>
      </c>
      <c r="AB53" s="117">
        <f>-STOA!R53</f>
        <v>0</v>
      </c>
      <c r="AC53">
        <f t="shared" si="0"/>
        <v>0.22964585074626867</v>
      </c>
      <c r="AD53">
        <f t="shared" si="1"/>
        <v>25.866473552238805</v>
      </c>
      <c r="AE53">
        <f>'IDT-1'!D53</f>
        <v>0</v>
      </c>
      <c r="AF53" s="26"/>
      <c r="AG53">
        <f t="shared" si="2"/>
        <v>25.866473552238805</v>
      </c>
      <c r="AI53" s="75">
        <f>PXIL!L53</f>
        <v>0</v>
      </c>
      <c r="AJ53" s="75">
        <f>PXIL!R53</f>
        <v>0</v>
      </c>
      <c r="AK53" s="75">
        <f>RTM_IEX!L53</f>
        <v>13.56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6.719389146441233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1.94</v>
      </c>
      <c r="AB54" s="117">
        <f>-STOA!R54</f>
        <v>0</v>
      </c>
      <c r="AC54">
        <f t="shared" si="0"/>
        <v>0.24243462448868286</v>
      </c>
      <c r="AD54">
        <f t="shared" si="1"/>
        <v>27.306954521952552</v>
      </c>
      <c r="AE54">
        <f>'IDT-1'!D54</f>
        <v>0</v>
      </c>
      <c r="AF54" s="26"/>
      <c r="AG54">
        <f t="shared" si="2"/>
        <v>27.306954521952552</v>
      </c>
      <c r="AI54" s="75">
        <f>PXIL!L54</f>
        <v>0</v>
      </c>
      <c r="AJ54" s="75">
        <f>PXIL!R54</f>
        <v>0</v>
      </c>
      <c r="AK54" s="75">
        <f>RTM_IEX!L54</f>
        <v>13.07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1.6968000000000001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1.94</v>
      </c>
      <c r="AB55" s="117">
        <f>-STOA!R55</f>
        <v>0</v>
      </c>
      <c r="AC55">
        <f t="shared" si="0"/>
        <v>0.30057984000000004</v>
      </c>
      <c r="AD55">
        <f t="shared" si="1"/>
        <v>33.856220160000007</v>
      </c>
      <c r="AE55">
        <f>'IDT-1'!D55</f>
        <v>0</v>
      </c>
      <c r="AF55" s="26"/>
      <c r="AG55">
        <f t="shared" si="2"/>
        <v>33.856220160000007</v>
      </c>
      <c r="AI55" s="75">
        <f>PXIL!L55</f>
        <v>0</v>
      </c>
      <c r="AJ55" s="75">
        <f>PXIL!R55</f>
        <v>0</v>
      </c>
      <c r="AK55" s="75">
        <f>RTM_IEX!L55</f>
        <v>17.43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1.6968000000000001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1.94</v>
      </c>
      <c r="AB56" s="117">
        <f>-STOA!R56</f>
        <v>0</v>
      </c>
      <c r="AC56">
        <f t="shared" si="0"/>
        <v>0.23669184000000004</v>
      </c>
      <c r="AD56">
        <f t="shared" si="1"/>
        <v>26.66010816</v>
      </c>
      <c r="AE56">
        <f>'IDT-1'!D56</f>
        <v>0</v>
      </c>
      <c r="AF56" s="26"/>
      <c r="AG56">
        <f t="shared" si="2"/>
        <v>26.66010816</v>
      </c>
      <c r="AI56" s="75">
        <f>PXIL!L56</f>
        <v>0</v>
      </c>
      <c r="AJ56" s="75">
        <f>PXIL!R56</f>
        <v>0</v>
      </c>
      <c r="AK56" s="75">
        <f>RTM_IEX!L56</f>
        <v>10.17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1.6968000000000001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1.94</v>
      </c>
      <c r="AB57" s="117">
        <f>-STOA!R57</f>
        <v>0</v>
      </c>
      <c r="AC57">
        <f t="shared" si="0"/>
        <v>0.25376384000000002</v>
      </c>
      <c r="AD57">
        <f t="shared" si="1"/>
        <v>28.583036159999999</v>
      </c>
      <c r="AE57">
        <f>'IDT-1'!D57</f>
        <v>0</v>
      </c>
      <c r="AF57" s="26"/>
      <c r="AG57">
        <f t="shared" si="2"/>
        <v>28.583036159999999</v>
      </c>
      <c r="AI57" s="75">
        <f>PXIL!L57</f>
        <v>0</v>
      </c>
      <c r="AJ57" s="75">
        <f>PXIL!R57</f>
        <v>0</v>
      </c>
      <c r="AK57" s="75">
        <f>RTM_IEX!L57</f>
        <v>12.11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1.6968000000000001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1.94</v>
      </c>
      <c r="AB58" s="117">
        <f>-STOA!R58</f>
        <v>0</v>
      </c>
      <c r="AC58">
        <f t="shared" si="0"/>
        <v>0.25376384000000002</v>
      </c>
      <c r="AD58">
        <f t="shared" si="1"/>
        <v>28.583036159999999</v>
      </c>
      <c r="AE58">
        <f>'IDT-1'!D58</f>
        <v>0</v>
      </c>
      <c r="AF58" s="26"/>
      <c r="AG58">
        <f t="shared" si="2"/>
        <v>28.583036159999999</v>
      </c>
      <c r="AI58" s="75">
        <f>PXIL!L58</f>
        <v>0</v>
      </c>
      <c r="AJ58" s="75">
        <f>PXIL!R58</f>
        <v>0</v>
      </c>
      <c r="AK58" s="75">
        <f>RTM_IEX!L58</f>
        <v>12.11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1.94</v>
      </c>
      <c r="AB59" s="117">
        <f>-STOA!R59</f>
        <v>0</v>
      </c>
      <c r="AC59">
        <f t="shared" si="0"/>
        <v>0.25159200000000004</v>
      </c>
      <c r="AD59">
        <f t="shared" si="1"/>
        <v>28.338408000000001</v>
      </c>
      <c r="AE59">
        <f>'IDT-1'!D59</f>
        <v>0</v>
      </c>
      <c r="AF59" s="26"/>
      <c r="AG59">
        <f t="shared" si="2"/>
        <v>28.338408000000001</v>
      </c>
      <c r="AI59" s="75">
        <f>PXIL!L59</f>
        <v>0</v>
      </c>
      <c r="AJ59" s="75">
        <f>PXIL!R59</f>
        <v>0</v>
      </c>
      <c r="AK59" s="75">
        <f>RTM_IEX!L59</f>
        <v>13.56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1.94</v>
      </c>
      <c r="AB60" s="117">
        <f>-STOA!R60</f>
        <v>0</v>
      </c>
      <c r="AC60">
        <f t="shared" si="0"/>
        <v>0.25159200000000004</v>
      </c>
      <c r="AD60">
        <f t="shared" si="1"/>
        <v>28.338408000000001</v>
      </c>
      <c r="AE60">
        <f>'IDT-1'!D60</f>
        <v>0</v>
      </c>
      <c r="AF60" s="26"/>
      <c r="AG60">
        <f t="shared" si="2"/>
        <v>28.338408000000001</v>
      </c>
      <c r="AI60" s="75">
        <f>PXIL!L60</f>
        <v>0</v>
      </c>
      <c r="AJ60" s="75">
        <f>PXIL!R60</f>
        <v>0</v>
      </c>
      <c r="AK60" s="75">
        <f>RTM_IEX!L60</f>
        <v>13.56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1.9906421426266538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1.94</v>
      </c>
      <c r="AB61" s="117">
        <f>-STOA!R61</f>
        <v>0</v>
      </c>
      <c r="AC61">
        <f t="shared" si="0"/>
        <v>0.30747765085511458</v>
      </c>
      <c r="AD61">
        <f t="shared" si="1"/>
        <v>34.633164491771545</v>
      </c>
      <c r="AE61">
        <f>'IDT-1'!D61</f>
        <v>0</v>
      </c>
      <c r="AF61" s="26"/>
      <c r="AG61">
        <f t="shared" si="2"/>
        <v>34.633164491771545</v>
      </c>
      <c r="AI61" s="75">
        <f>PXIL!L61</f>
        <v>0</v>
      </c>
      <c r="AJ61" s="75">
        <f>PXIL!R61</f>
        <v>0</v>
      </c>
      <c r="AK61" s="75">
        <f>RTM_IEX!L61</f>
        <v>17.920000000000002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1.94</v>
      </c>
      <c r="AB62" s="117">
        <f>-STOA!R62</f>
        <v>0</v>
      </c>
      <c r="AC62">
        <f t="shared" si="0"/>
        <v>0.21744799999999997</v>
      </c>
      <c r="AD62">
        <f t="shared" si="1"/>
        <v>24.492552</v>
      </c>
      <c r="AE62">
        <f>'IDT-1'!D62</f>
        <v>0</v>
      </c>
      <c r="AF62" s="26"/>
      <c r="AG62">
        <f t="shared" si="2"/>
        <v>24.492552</v>
      </c>
      <c r="AI62" s="75">
        <f>PXIL!L62</f>
        <v>0</v>
      </c>
      <c r="AJ62" s="75">
        <f>PXIL!R62</f>
        <v>0</v>
      </c>
      <c r="AK62" s="75">
        <f>RTM_IEX!L62</f>
        <v>9.68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1.94</v>
      </c>
      <c r="AB63" s="117">
        <f>-STOA!R63</f>
        <v>0</v>
      </c>
      <c r="AC63">
        <f t="shared" si="0"/>
        <v>0.25159200000000004</v>
      </c>
      <c r="AD63">
        <f t="shared" si="1"/>
        <v>28.338408000000001</v>
      </c>
      <c r="AE63">
        <f>'IDT-1'!D63</f>
        <v>0</v>
      </c>
      <c r="AF63" s="26"/>
      <c r="AG63">
        <f t="shared" si="2"/>
        <v>28.338408000000001</v>
      </c>
      <c r="AI63" s="75">
        <f>PXIL!L63</f>
        <v>0</v>
      </c>
      <c r="AJ63" s="75">
        <f>PXIL!R63</f>
        <v>0</v>
      </c>
      <c r="AK63" s="75">
        <f>RTM_IEX!L63</f>
        <v>13.56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1.94</v>
      </c>
      <c r="AB64" s="117">
        <f>-STOA!R64</f>
        <v>0</v>
      </c>
      <c r="AC64">
        <f t="shared" si="0"/>
        <v>0.25159200000000004</v>
      </c>
      <c r="AD64">
        <f t="shared" si="1"/>
        <v>28.338408000000001</v>
      </c>
      <c r="AE64">
        <f>'IDT-1'!D64</f>
        <v>0</v>
      </c>
      <c r="AF64" s="26"/>
      <c r="AG64">
        <f t="shared" si="2"/>
        <v>28.338408000000001</v>
      </c>
      <c r="AI64" s="75">
        <f>PXIL!L64</f>
        <v>0</v>
      </c>
      <c r="AJ64" s="75">
        <f>PXIL!R64</f>
        <v>0</v>
      </c>
      <c r="AK64" s="75">
        <f>RTM_IEX!L64</f>
        <v>13.56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1.94</v>
      </c>
      <c r="AB65" s="117">
        <f>-STOA!R65</f>
        <v>0</v>
      </c>
      <c r="AC65">
        <f t="shared" si="0"/>
        <v>0.25159200000000004</v>
      </c>
      <c r="AD65">
        <f t="shared" si="1"/>
        <v>28.338408000000001</v>
      </c>
      <c r="AE65">
        <f>'IDT-1'!D65</f>
        <v>0</v>
      </c>
      <c r="AF65" s="26"/>
      <c r="AG65">
        <f t="shared" si="2"/>
        <v>28.338408000000001</v>
      </c>
      <c r="AI65" s="75">
        <f>PXIL!L65</f>
        <v>0</v>
      </c>
      <c r="AJ65" s="75">
        <f>PXIL!R65</f>
        <v>0</v>
      </c>
      <c r="AK65" s="75">
        <f>RTM_IEX!L65</f>
        <v>13.56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1.94</v>
      </c>
      <c r="AB66" s="117">
        <f>-STOA!R66</f>
        <v>0</v>
      </c>
      <c r="AC66">
        <f t="shared" si="0"/>
        <v>0.24728</v>
      </c>
      <c r="AD66">
        <f t="shared" si="1"/>
        <v>27.852720000000001</v>
      </c>
      <c r="AE66">
        <f>'IDT-1'!D66</f>
        <v>0</v>
      </c>
      <c r="AF66" s="26"/>
      <c r="AG66">
        <f t="shared" si="2"/>
        <v>27.852720000000001</v>
      </c>
      <c r="AI66" s="75">
        <f>PXIL!L66</f>
        <v>0</v>
      </c>
      <c r="AJ66" s="75">
        <f>PXIL!R66</f>
        <v>0</v>
      </c>
      <c r="AK66" s="75">
        <f>RTM_IEX!L66</f>
        <v>13.07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1.7393557941503146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1.94</v>
      </c>
      <c r="AB67" s="117">
        <f>-STOA!R67</f>
        <v>0</v>
      </c>
      <c r="AC67">
        <f t="shared" si="0"/>
        <v>0.29497033098852277</v>
      </c>
      <c r="AD67">
        <f t="shared" si="1"/>
        <v>33.224385463161795</v>
      </c>
      <c r="AE67">
        <f>'IDT-1'!D67</f>
        <v>0</v>
      </c>
      <c r="AF67" s="26"/>
      <c r="AG67">
        <f t="shared" si="2"/>
        <v>33.224385463161795</v>
      </c>
      <c r="AI67" s="75">
        <f>PXIL!L67</f>
        <v>0</v>
      </c>
      <c r="AJ67" s="75">
        <f>PXIL!R67</f>
        <v>0</v>
      </c>
      <c r="AK67" s="75">
        <f>RTM_IEX!L67</f>
        <v>16.75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0.20900000000000002</v>
      </c>
      <c r="AD68">
        <f t="shared" ref="AD68:AD98" si="4">SUM(B68:AB68,AI68:AR68)-AC68</f>
        <v>23.541</v>
      </c>
      <c r="AE68">
        <f>'IDT-1'!D68</f>
        <v>0</v>
      </c>
      <c r="AF68" s="26"/>
      <c r="AG68">
        <f t="shared" ref="AG68:AG98" si="5">SUM(AD68:AF68)</f>
        <v>23.541</v>
      </c>
      <c r="AI68" s="75">
        <f>PXIL!L68</f>
        <v>0</v>
      </c>
      <c r="AJ68" s="75">
        <f>PXIL!R68</f>
        <v>0</v>
      </c>
      <c r="AK68" s="75">
        <f>RTM_IEX!L68</f>
        <v>8.7200000000000006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1.94</v>
      </c>
      <c r="AB69" s="117">
        <f>-STOA!R69</f>
        <v>0</v>
      </c>
      <c r="AC69">
        <f t="shared" si="3"/>
        <v>0.25159200000000004</v>
      </c>
      <c r="AD69">
        <f t="shared" si="4"/>
        <v>28.338408000000001</v>
      </c>
      <c r="AE69">
        <f>'IDT-1'!D69</f>
        <v>0</v>
      </c>
      <c r="AF69" s="26"/>
      <c r="AG69">
        <f t="shared" si="5"/>
        <v>28.338408000000001</v>
      </c>
      <c r="AI69" s="75">
        <f>PXIL!L69</f>
        <v>0</v>
      </c>
      <c r="AJ69" s="75">
        <f>PXIL!R69</f>
        <v>0</v>
      </c>
      <c r="AK69" s="75">
        <f>RTM_IEX!L69</f>
        <v>13.56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1.94</v>
      </c>
      <c r="AB70" s="117">
        <f>-STOA!R70</f>
        <v>0</v>
      </c>
      <c r="AC70">
        <f t="shared" si="3"/>
        <v>0.25159200000000004</v>
      </c>
      <c r="AD70">
        <f t="shared" si="4"/>
        <v>28.338408000000001</v>
      </c>
      <c r="AE70">
        <f>'IDT-1'!D70</f>
        <v>0</v>
      </c>
      <c r="AF70" s="26"/>
      <c r="AG70">
        <f t="shared" si="5"/>
        <v>28.338408000000001</v>
      </c>
      <c r="AI70" s="75">
        <f>PXIL!L70</f>
        <v>0</v>
      </c>
      <c r="AJ70" s="75">
        <f>PXIL!R70</f>
        <v>0</v>
      </c>
      <c r="AK70" s="75">
        <f>RTM_IEX!L70</f>
        <v>13.56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1.94</v>
      </c>
      <c r="AB71" s="117">
        <f>-STOA!R71</f>
        <v>0</v>
      </c>
      <c r="AC71">
        <f t="shared" si="3"/>
        <v>0.25159200000000004</v>
      </c>
      <c r="AD71">
        <f t="shared" si="4"/>
        <v>28.338408000000001</v>
      </c>
      <c r="AE71">
        <f>'IDT-1'!D71</f>
        <v>0</v>
      </c>
      <c r="AF71" s="26"/>
      <c r="AG71">
        <f t="shared" si="5"/>
        <v>28.338408000000001</v>
      </c>
      <c r="AI71" s="75">
        <f>PXIL!L71</f>
        <v>0</v>
      </c>
      <c r="AJ71" s="75">
        <f>PXIL!R71</f>
        <v>0</v>
      </c>
      <c r="AK71" s="75">
        <f>RTM_IEX!L71</f>
        <v>13.56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1.94</v>
      </c>
      <c r="AB72" s="117">
        <f>-STOA!R72</f>
        <v>0</v>
      </c>
      <c r="AC72">
        <f t="shared" si="3"/>
        <v>0.25159200000000004</v>
      </c>
      <c r="AD72">
        <f t="shared" si="4"/>
        <v>28.338408000000001</v>
      </c>
      <c r="AE72">
        <f>'IDT-1'!D72</f>
        <v>0</v>
      </c>
      <c r="AF72" s="26"/>
      <c r="AG72">
        <f t="shared" si="5"/>
        <v>28.338408000000001</v>
      </c>
      <c r="AI72" s="75">
        <f>PXIL!L72</f>
        <v>0</v>
      </c>
      <c r="AJ72" s="75">
        <f>PXIL!R72</f>
        <v>0</v>
      </c>
      <c r="AK72" s="75">
        <f>RTM_IEX!L72</f>
        <v>13.56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1.7999999999999998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1.94</v>
      </c>
      <c r="AB73" s="117">
        <f>-STOA!R73</f>
        <v>0</v>
      </c>
      <c r="AC73">
        <f t="shared" si="3"/>
        <v>0.31257600000000008</v>
      </c>
      <c r="AD73">
        <f t="shared" si="4"/>
        <v>35.207424000000003</v>
      </c>
      <c r="AE73">
        <f>'IDT-1'!D73</f>
        <v>0</v>
      </c>
      <c r="AF73" s="26"/>
      <c r="AG73">
        <f t="shared" si="5"/>
        <v>35.207424000000003</v>
      </c>
      <c r="AI73" s="75">
        <f>PXIL!L73</f>
        <v>0</v>
      </c>
      <c r="AJ73" s="75">
        <f>PXIL!R73</f>
        <v>0</v>
      </c>
      <c r="AK73" s="75">
        <f>RTM_IEX!L73</f>
        <v>18.690000000000001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1.94</v>
      </c>
      <c r="AB74" s="117">
        <f>-STOA!R74</f>
        <v>0</v>
      </c>
      <c r="AC74">
        <f t="shared" si="3"/>
        <v>0.230296</v>
      </c>
      <c r="AD74">
        <f t="shared" si="4"/>
        <v>25.939704000000003</v>
      </c>
      <c r="AE74">
        <f>'IDT-1'!D74</f>
        <v>0</v>
      </c>
      <c r="AF74" s="26"/>
      <c r="AG74">
        <f t="shared" si="5"/>
        <v>25.939704000000003</v>
      </c>
      <c r="AI74" s="75">
        <f>PXIL!L74</f>
        <v>0</v>
      </c>
      <c r="AJ74" s="75">
        <f>PXIL!R74</f>
        <v>0</v>
      </c>
      <c r="AK74" s="75">
        <f>RTM_IEX!L74</f>
        <v>11.14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1.94</v>
      </c>
      <c r="AB75" s="117">
        <f>-STOA!R75</f>
        <v>0</v>
      </c>
      <c r="AC75">
        <f t="shared" si="3"/>
        <v>0.26347200000000004</v>
      </c>
      <c r="AD75">
        <f t="shared" si="4"/>
        <v>29.676527999999998</v>
      </c>
      <c r="AE75">
        <f>'IDT-1'!D75</f>
        <v>0</v>
      </c>
      <c r="AF75" s="26"/>
      <c r="AG75">
        <f t="shared" si="5"/>
        <v>29.676527999999998</v>
      </c>
      <c r="AI75" s="75">
        <f>PXIL!L75</f>
        <v>0</v>
      </c>
      <c r="AJ75" s="75">
        <f>PXIL!R75</f>
        <v>0</v>
      </c>
      <c r="AK75" s="75">
        <f>RTM_IEX!L75</f>
        <v>14.91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1.94</v>
      </c>
      <c r="AB76" s="117">
        <f>-STOA!R76</f>
        <v>0</v>
      </c>
      <c r="AC76">
        <f t="shared" si="3"/>
        <v>0.26347200000000004</v>
      </c>
      <c r="AD76">
        <f t="shared" si="4"/>
        <v>29.676527999999998</v>
      </c>
      <c r="AE76">
        <f>'IDT-1'!D76</f>
        <v>0</v>
      </c>
      <c r="AF76" s="26"/>
      <c r="AG76">
        <f t="shared" si="5"/>
        <v>29.676527999999998</v>
      </c>
      <c r="AI76" s="75">
        <f>PXIL!L76</f>
        <v>0</v>
      </c>
      <c r="AJ76" s="75">
        <f>PXIL!R76</f>
        <v>0</v>
      </c>
      <c r="AK76" s="75">
        <f>RTM_IEX!L76</f>
        <v>14.91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1.94</v>
      </c>
      <c r="AB77" s="117">
        <f>-STOA!R77</f>
        <v>0</v>
      </c>
      <c r="AC77">
        <f t="shared" si="3"/>
        <v>0.26857600000000004</v>
      </c>
      <c r="AD77">
        <f t="shared" si="4"/>
        <v>30.251424</v>
      </c>
      <c r="AE77">
        <f>'IDT-1'!D77</f>
        <v>0</v>
      </c>
      <c r="AF77" s="26"/>
      <c r="AG77">
        <f t="shared" si="5"/>
        <v>30.251424</v>
      </c>
      <c r="AI77" s="75">
        <f>PXIL!L77</f>
        <v>0</v>
      </c>
      <c r="AJ77" s="75">
        <f>PXIL!R77</f>
        <v>0</v>
      </c>
      <c r="AK77" s="75">
        <f>RTM_IEX!L77</f>
        <v>15.49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1.94</v>
      </c>
      <c r="AB78" s="117">
        <f>-STOA!R78</f>
        <v>0</v>
      </c>
      <c r="AC78">
        <f t="shared" si="3"/>
        <v>0.26857600000000004</v>
      </c>
      <c r="AD78">
        <f t="shared" si="4"/>
        <v>30.251424</v>
      </c>
      <c r="AE78">
        <f>'IDT-1'!D78</f>
        <v>0</v>
      </c>
      <c r="AF78" s="26"/>
      <c r="AG78">
        <f t="shared" si="5"/>
        <v>30.251424</v>
      </c>
      <c r="AI78" s="75">
        <f>PXIL!L78</f>
        <v>0</v>
      </c>
      <c r="AJ78" s="75">
        <f>PXIL!R78</f>
        <v>0</v>
      </c>
      <c r="AK78" s="75">
        <f>RTM_IEX!L78</f>
        <v>15.49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1.8200000000000003</v>
      </c>
      <c r="I79">
        <f>Bawana_NG!R79</f>
        <v>5.58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1.94</v>
      </c>
      <c r="AB79" s="117">
        <f>-STOA!R79</f>
        <v>0</v>
      </c>
      <c r="AC79">
        <f t="shared" si="3"/>
        <v>0.28679199999999999</v>
      </c>
      <c r="AD79">
        <f t="shared" si="4"/>
        <v>32.303208000000005</v>
      </c>
      <c r="AE79">
        <f>'IDT-1'!D79</f>
        <v>0</v>
      </c>
      <c r="AF79" s="26"/>
      <c r="AG79">
        <f t="shared" si="5"/>
        <v>32.303208000000005</v>
      </c>
      <c r="AI79" s="75">
        <f>PXIL!L79</f>
        <v>0</v>
      </c>
      <c r="AJ79" s="75">
        <f>PXIL!R79</f>
        <v>0</v>
      </c>
      <c r="AK79" s="75">
        <f>RTM_IEX!L79</f>
        <v>15.98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5.58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1.94</v>
      </c>
      <c r="AB80" s="117">
        <f>-STOA!R80</f>
        <v>0</v>
      </c>
      <c r="AC80">
        <f t="shared" si="3"/>
        <v>0.13015199999999999</v>
      </c>
      <c r="AD80">
        <f t="shared" si="4"/>
        <v>14.659847999999998</v>
      </c>
      <c r="AE80">
        <f>'IDT-1'!D80</f>
        <v>0</v>
      </c>
      <c r="AF80" s="26"/>
      <c r="AG80">
        <f t="shared" si="5"/>
        <v>14.659847999999998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1.94</v>
      </c>
      <c r="AB81" s="117">
        <f>-STOA!R81</f>
        <v>0</v>
      </c>
      <c r="AC81">
        <f t="shared" si="3"/>
        <v>0.128304</v>
      </c>
      <c r="AD81">
        <f t="shared" si="4"/>
        <v>14.451696</v>
      </c>
      <c r="AE81">
        <f>'IDT-1'!D81</f>
        <v>0</v>
      </c>
      <c r="AF81" s="26"/>
      <c r="AG81">
        <f t="shared" si="5"/>
        <v>14.451696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1.94</v>
      </c>
      <c r="AB82" s="117">
        <f>-STOA!R82</f>
        <v>0</v>
      </c>
      <c r="AC82">
        <f t="shared" si="3"/>
        <v>0.128304</v>
      </c>
      <c r="AD82">
        <f t="shared" si="4"/>
        <v>14.451696</v>
      </c>
      <c r="AE82">
        <f>'IDT-1'!D82</f>
        <v>0</v>
      </c>
      <c r="AF82" s="26"/>
      <c r="AG82">
        <f t="shared" si="5"/>
        <v>14.451696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1.28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1.94</v>
      </c>
      <c r="AB83" s="117">
        <f>-STOA!R83</f>
        <v>0</v>
      </c>
      <c r="AC83">
        <f t="shared" si="3"/>
        <v>0.139568</v>
      </c>
      <c r="AD83">
        <f t="shared" si="4"/>
        <v>15.720431999999997</v>
      </c>
      <c r="AE83">
        <f>'IDT-1'!D83</f>
        <v>0</v>
      </c>
      <c r="AF83" s="26"/>
      <c r="AG83">
        <f t="shared" si="5"/>
        <v>15.720431999999997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1.28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1.94</v>
      </c>
      <c r="AB84" s="117">
        <f>-STOA!R84</f>
        <v>0</v>
      </c>
      <c r="AC84">
        <f t="shared" si="3"/>
        <v>0.139568</v>
      </c>
      <c r="AD84">
        <f t="shared" si="4"/>
        <v>15.720431999999997</v>
      </c>
      <c r="AE84">
        <f>'IDT-1'!D84</f>
        <v>0</v>
      </c>
      <c r="AF84" s="26"/>
      <c r="AG84">
        <f t="shared" si="5"/>
        <v>15.720431999999997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1.9500000000000002</v>
      </c>
      <c r="I85">
        <f>Bawana_NG!R85</f>
        <v>5.37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1.94</v>
      </c>
      <c r="AB85" s="117">
        <f>-STOA!R85</f>
        <v>0</v>
      </c>
      <c r="AC85">
        <f t="shared" si="3"/>
        <v>0.31592000000000003</v>
      </c>
      <c r="AD85">
        <f t="shared" si="4"/>
        <v>35.584080000000007</v>
      </c>
      <c r="AE85">
        <f>'IDT-1'!D85</f>
        <v>0</v>
      </c>
      <c r="AF85" s="26"/>
      <c r="AG85">
        <f t="shared" si="5"/>
        <v>35.584080000000007</v>
      </c>
      <c r="AI85" s="75">
        <f>PXIL!L85</f>
        <v>0</v>
      </c>
      <c r="AJ85" s="75">
        <f>PXIL!R85</f>
        <v>0</v>
      </c>
      <c r="AK85" s="75">
        <f>RTM_IEX!L85</f>
        <v>19.37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1.94</v>
      </c>
      <c r="AB86" s="117">
        <f>-STOA!R86</f>
        <v>0</v>
      </c>
      <c r="AC86">
        <f t="shared" si="3"/>
        <v>0.128304</v>
      </c>
      <c r="AD86">
        <f t="shared" si="4"/>
        <v>14.451696</v>
      </c>
      <c r="AE86">
        <f>'IDT-1'!D86</f>
        <v>0</v>
      </c>
      <c r="AF86" s="26"/>
      <c r="AG86">
        <f t="shared" si="5"/>
        <v>14.451696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1.28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1.94</v>
      </c>
      <c r="AB87" s="117">
        <f>-STOA!R87</f>
        <v>0</v>
      </c>
      <c r="AC87">
        <f t="shared" si="3"/>
        <v>0.139568</v>
      </c>
      <c r="AD87">
        <f t="shared" si="4"/>
        <v>15.720431999999997</v>
      </c>
      <c r="AE87">
        <f>'IDT-1'!D87</f>
        <v>0</v>
      </c>
      <c r="AF87" s="26"/>
      <c r="AG87">
        <f t="shared" si="5"/>
        <v>15.720431999999997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1.28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1.94</v>
      </c>
      <c r="AB88" s="117">
        <f>-STOA!R88</f>
        <v>0</v>
      </c>
      <c r="AC88">
        <f t="shared" si="3"/>
        <v>0.139568</v>
      </c>
      <c r="AD88">
        <f t="shared" si="4"/>
        <v>15.720431999999997</v>
      </c>
      <c r="AE88">
        <f>'IDT-1'!D88</f>
        <v>0</v>
      </c>
      <c r="AF88" s="26"/>
      <c r="AG88">
        <f t="shared" si="5"/>
        <v>15.720431999999997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1.28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1.94</v>
      </c>
      <c r="AB89" s="117">
        <f>-STOA!R89</f>
        <v>0</v>
      </c>
      <c r="AC89">
        <f t="shared" si="3"/>
        <v>0.139568</v>
      </c>
      <c r="AD89">
        <f t="shared" si="4"/>
        <v>15.720431999999997</v>
      </c>
      <c r="AE89">
        <f>'IDT-1'!D89</f>
        <v>0</v>
      </c>
      <c r="AF89" s="26"/>
      <c r="AG89">
        <f t="shared" si="5"/>
        <v>15.720431999999997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1.28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1.94</v>
      </c>
      <c r="AB90" s="117">
        <f>-STOA!R90</f>
        <v>0</v>
      </c>
      <c r="AC90">
        <f t="shared" si="3"/>
        <v>0.139568</v>
      </c>
      <c r="AD90">
        <f t="shared" si="4"/>
        <v>15.720431999999997</v>
      </c>
      <c r="AE90">
        <f>'IDT-1'!D90</f>
        <v>0</v>
      </c>
      <c r="AF90" s="26"/>
      <c r="AG90">
        <f t="shared" si="5"/>
        <v>15.720431999999997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1.9500000000000002</v>
      </c>
      <c r="I91">
        <f>Bawana_NG!R91</f>
        <v>5.4599999999999991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1.94</v>
      </c>
      <c r="AB91" s="117">
        <f>-STOA!R91</f>
        <v>0</v>
      </c>
      <c r="AC91">
        <f t="shared" si="3"/>
        <v>0.30817600000000001</v>
      </c>
      <c r="AD91">
        <f t="shared" si="4"/>
        <v>34.711823999999993</v>
      </c>
      <c r="AE91">
        <f>'IDT-1'!D91</f>
        <v>0</v>
      </c>
      <c r="AF91" s="26"/>
      <c r="AG91">
        <f t="shared" si="5"/>
        <v>34.711823999999993</v>
      </c>
      <c r="AI91" s="75">
        <f>PXIL!L91</f>
        <v>0</v>
      </c>
      <c r="AJ91" s="75">
        <f>PXIL!R91</f>
        <v>0</v>
      </c>
      <c r="AK91" s="75">
        <f>RTM_IEX!L91</f>
        <v>18.399999999999999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1.28</v>
      </c>
      <c r="I92">
        <f>Bawana_NG!R92</f>
        <v>5.4599999999999991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1.94</v>
      </c>
      <c r="AB92" s="117">
        <f>-STOA!R92</f>
        <v>0</v>
      </c>
      <c r="AC92">
        <f t="shared" si="3"/>
        <v>0.14035999999999998</v>
      </c>
      <c r="AD92">
        <f t="shared" si="4"/>
        <v>15.809639999999998</v>
      </c>
      <c r="AE92">
        <f>'IDT-1'!D92</f>
        <v>0</v>
      </c>
      <c r="AF92" s="26"/>
      <c r="AG92">
        <f t="shared" si="5"/>
        <v>15.809639999999998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1.28</v>
      </c>
      <c r="I93">
        <f>Bawana_NG!R93</f>
        <v>5.4599999999999991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1.94</v>
      </c>
      <c r="AB93" s="117">
        <f>-STOA!R93</f>
        <v>0</v>
      </c>
      <c r="AC93">
        <f t="shared" si="3"/>
        <v>0.14035999999999998</v>
      </c>
      <c r="AD93">
        <f t="shared" si="4"/>
        <v>15.809639999999998</v>
      </c>
      <c r="AE93">
        <f>'IDT-1'!D93</f>
        <v>0</v>
      </c>
      <c r="AF93" s="26"/>
      <c r="AG93">
        <f t="shared" si="5"/>
        <v>15.809639999999998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1.28</v>
      </c>
      <c r="I94">
        <f>Bawana_NG!R94</f>
        <v>5.4599999999999991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1.94</v>
      </c>
      <c r="AB94" s="117">
        <f>-STOA!R94</f>
        <v>0</v>
      </c>
      <c r="AC94">
        <f t="shared" si="3"/>
        <v>0.14035999999999998</v>
      </c>
      <c r="AD94">
        <f t="shared" si="4"/>
        <v>15.809639999999998</v>
      </c>
      <c r="AE94">
        <f>'IDT-1'!D94</f>
        <v>0</v>
      </c>
      <c r="AF94" s="26"/>
      <c r="AG94">
        <f t="shared" si="5"/>
        <v>15.809639999999998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1.28</v>
      </c>
      <c r="I95">
        <f>Bawana_NG!R95</f>
        <v>5.4599999999999991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1.94</v>
      </c>
      <c r="AB95" s="117">
        <f>-STOA!R95</f>
        <v>0</v>
      </c>
      <c r="AC95">
        <f t="shared" si="3"/>
        <v>0.14035999999999998</v>
      </c>
      <c r="AD95">
        <f t="shared" si="4"/>
        <v>15.809639999999998</v>
      </c>
      <c r="AE95">
        <f>'IDT-1'!D95</f>
        <v>0</v>
      </c>
      <c r="AF95" s="26"/>
      <c r="AG95">
        <f t="shared" si="5"/>
        <v>15.809639999999998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1.28</v>
      </c>
      <c r="I96">
        <f>Bawana_NG!R96</f>
        <v>5.4599999999999991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1.94</v>
      </c>
      <c r="AB96" s="117">
        <f>-STOA!R96</f>
        <v>0</v>
      </c>
      <c r="AC96">
        <f t="shared" si="3"/>
        <v>0.26822400000000002</v>
      </c>
      <c r="AD96">
        <f t="shared" si="4"/>
        <v>30.211775999999997</v>
      </c>
      <c r="AE96">
        <f>'IDT-1'!D96</f>
        <v>0</v>
      </c>
      <c r="AF96" s="26"/>
      <c r="AG96">
        <f t="shared" si="5"/>
        <v>30.211775999999997</v>
      </c>
      <c r="AI96" s="75">
        <f>PXIL!L96</f>
        <v>0</v>
      </c>
      <c r="AJ96" s="75">
        <f>PXIL!R96</f>
        <v>0</v>
      </c>
      <c r="AK96" s="75">
        <f>RTM_IEX!L96</f>
        <v>14.53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1.9500000000000002</v>
      </c>
      <c r="I97">
        <f>Bawana_NG!R97</f>
        <v>5.4599999999999991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1.94</v>
      </c>
      <c r="AB97" s="117">
        <f>-STOA!R97</f>
        <v>0</v>
      </c>
      <c r="AC97">
        <f t="shared" si="3"/>
        <v>0.29964000000000002</v>
      </c>
      <c r="AD97">
        <f t="shared" si="4"/>
        <v>33.750360000000001</v>
      </c>
      <c r="AE97">
        <f>'IDT-1'!D97</f>
        <v>0</v>
      </c>
      <c r="AF97" s="26"/>
      <c r="AG97">
        <f t="shared" si="5"/>
        <v>33.750360000000001</v>
      </c>
      <c r="AI97" s="75">
        <f>PXIL!L97</f>
        <v>0</v>
      </c>
      <c r="AJ97" s="75">
        <f>PXIL!R97</f>
        <v>0</v>
      </c>
      <c r="AK97" s="75">
        <f>RTM_IEX!L97</f>
        <v>17.43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1.28</v>
      </c>
      <c r="I98">
        <f>Bawana_NG!R98</f>
        <v>5.4599999999999991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1.94</v>
      </c>
      <c r="AB98" s="117">
        <f>-STOA!R98</f>
        <v>0</v>
      </c>
      <c r="AC98">
        <f t="shared" si="3"/>
        <v>0.22554399999999997</v>
      </c>
      <c r="AD98">
        <f t="shared" si="4"/>
        <v>25.404455999999996</v>
      </c>
      <c r="AE98">
        <f>'IDT-1'!D98</f>
        <v>0</v>
      </c>
      <c r="AF98" s="26"/>
      <c r="AG98">
        <f t="shared" si="5"/>
        <v>25.404455999999996</v>
      </c>
      <c r="AI98" s="75">
        <f>PXIL!L98</f>
        <v>0</v>
      </c>
      <c r="AJ98" s="75">
        <f>PXIL!R98</f>
        <v>0</v>
      </c>
      <c r="AK98" s="75">
        <f>RTM_IEX!L98</f>
        <v>9.68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0.16429126861745588</v>
      </c>
      <c r="H99">
        <f t="shared" si="6"/>
        <v>2.385381982645551E-2</v>
      </c>
      <c r="I99">
        <f t="shared" si="6"/>
        <v>0.13771499999999998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6.6899999999999959E-2</v>
      </c>
      <c r="AB99" s="117">
        <f t="shared" si="6"/>
        <v>0</v>
      </c>
      <c r="AC99">
        <f t="shared" si="6"/>
        <v>5.1951692781450022E-3</v>
      </c>
      <c r="AD99">
        <f t="shared" si="6"/>
        <v>0.58498241916576699</v>
      </c>
      <c r="AE99">
        <f t="shared" ref="AE99:AR99" si="7">SUM(AE3:AE98)/4000</f>
        <v>0</v>
      </c>
      <c r="AG99">
        <f t="shared" si="7"/>
        <v>0.58498241916576699</v>
      </c>
      <c r="AI99">
        <f t="shared" si="7"/>
        <v>0</v>
      </c>
      <c r="AJ99">
        <f t="shared" si="7"/>
        <v>0</v>
      </c>
      <c r="AK99">
        <f t="shared" si="7"/>
        <v>0.19741749999999997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219</v>
      </c>
      <c r="C1" s="31">
        <v>44812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44782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10.892175999999999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3.39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0.12568314880000001</v>
      </c>
      <c r="AD3">
        <f>SUM(B3:AB3,AI3:AR3)-AC3</f>
        <v>14.156492851199999</v>
      </c>
      <c r="AE3">
        <v>0</v>
      </c>
      <c r="AF3" s="26"/>
      <c r="AG3">
        <f>SUM(AD3:AF3)</f>
        <v>14.156492851199999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10.892175999999999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8.1300000000000008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0.16739514880000003</v>
      </c>
      <c r="AD4">
        <f t="shared" ref="AD4:AD67" si="1">SUM(B4:AB4,AI4:AR4)-AC4</f>
        <v>18.854780851200001</v>
      </c>
      <c r="AE4">
        <v>0</v>
      </c>
      <c r="AF4" s="26"/>
      <c r="AG4">
        <f t="shared" ref="AG4:AG67" si="2">SUM(AD4:AF4)</f>
        <v>18.854780851200001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10.892175999999999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4.16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0.13245914880000001</v>
      </c>
      <c r="AD5">
        <f t="shared" si="1"/>
        <v>14.919716851199999</v>
      </c>
      <c r="AE5">
        <v>0</v>
      </c>
      <c r="AF5" s="26"/>
      <c r="AG5">
        <f t="shared" si="2"/>
        <v>14.919716851199999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10.892175999999999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2.61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0.1188191488</v>
      </c>
      <c r="AD6">
        <f t="shared" si="1"/>
        <v>13.383356851199999</v>
      </c>
      <c r="AE6">
        <v>0</v>
      </c>
      <c r="AF6" s="26"/>
      <c r="AG6">
        <f t="shared" si="2"/>
        <v>13.383356851199999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10.892175999999999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2.52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0.1180271488</v>
      </c>
      <c r="AD7">
        <f t="shared" si="1"/>
        <v>13.294148851199999</v>
      </c>
      <c r="AE7">
        <v>0</v>
      </c>
      <c r="AF7" s="26"/>
      <c r="AG7">
        <f t="shared" si="2"/>
        <v>13.294148851199999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7.7714119999999998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6.8388425599999997E-2</v>
      </c>
      <c r="AD8">
        <f t="shared" si="1"/>
        <v>7.7030235743999995</v>
      </c>
      <c r="AE8">
        <v>0</v>
      </c>
      <c r="AF8" s="26"/>
      <c r="AG8">
        <f t="shared" si="2"/>
        <v>7.7030235743999995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10.892175999999999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0.57999999999999996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0.10095514880000001</v>
      </c>
      <c r="AD9">
        <f t="shared" si="1"/>
        <v>11.371220851199999</v>
      </c>
      <c r="AE9">
        <v>0</v>
      </c>
      <c r="AF9" s="26"/>
      <c r="AG9">
        <f t="shared" si="2"/>
        <v>11.371220851199999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10.892175999999999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9.67311488E-2</v>
      </c>
      <c r="AD10">
        <f t="shared" si="1"/>
        <v>10.895444851199999</v>
      </c>
      <c r="AE10">
        <v>0</v>
      </c>
      <c r="AF10" s="26"/>
      <c r="AG10">
        <f t="shared" si="2"/>
        <v>10.895444851199999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10.892175999999999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2.23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0.11547514880000001</v>
      </c>
      <c r="AD11">
        <f t="shared" si="1"/>
        <v>13.0067008512</v>
      </c>
      <c r="AE11">
        <v>0</v>
      </c>
      <c r="AF11" s="26"/>
      <c r="AG11">
        <f t="shared" si="2"/>
        <v>13.0067008512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10.892175999999999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0.28999999999999998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9.8403148799999993E-2</v>
      </c>
      <c r="AD12">
        <f t="shared" si="1"/>
        <v>11.083772851199999</v>
      </c>
      <c r="AE12">
        <v>0</v>
      </c>
      <c r="AF12" s="26"/>
      <c r="AG12">
        <f t="shared" si="2"/>
        <v>11.083772851199999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10.892175999999999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1.74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0.1111631488</v>
      </c>
      <c r="AD13">
        <f t="shared" si="1"/>
        <v>12.5210128512</v>
      </c>
      <c r="AE13">
        <v>0</v>
      </c>
      <c r="AF13" s="26"/>
      <c r="AG13">
        <f t="shared" si="2"/>
        <v>12.5210128512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10.892175999999999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4.6500000000000004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0.13677114879999999</v>
      </c>
      <c r="AD14">
        <f t="shared" si="1"/>
        <v>15.4054048512</v>
      </c>
      <c r="AE14">
        <v>0</v>
      </c>
      <c r="AF14" s="26"/>
      <c r="AG14">
        <f t="shared" si="2"/>
        <v>15.4054048512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9.0123449999999998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7.9308636000000002E-2</v>
      </c>
      <c r="AD15">
        <f t="shared" si="1"/>
        <v>8.9330363639999995</v>
      </c>
      <c r="AE15">
        <v>0</v>
      </c>
      <c r="AF15" s="26"/>
      <c r="AG15">
        <f t="shared" si="2"/>
        <v>8.9330363639999995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10.892175999999999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0.1240111488</v>
      </c>
      <c r="AD16">
        <f t="shared" si="1"/>
        <v>13.968164851199999</v>
      </c>
      <c r="AE16">
        <v>0</v>
      </c>
      <c r="AF16" s="26"/>
      <c r="AG16">
        <f t="shared" si="2"/>
        <v>13.968164851199999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10.892175999999999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3.39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0.12568314880000001</v>
      </c>
      <c r="AD17">
        <f t="shared" si="1"/>
        <v>14.156492851199999</v>
      </c>
      <c r="AE17">
        <v>0</v>
      </c>
      <c r="AF17" s="26"/>
      <c r="AG17">
        <f t="shared" si="2"/>
        <v>14.156492851199999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10.892175999999999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11.43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0.19643514880000001</v>
      </c>
      <c r="AD18">
        <f t="shared" si="1"/>
        <v>22.1257408512</v>
      </c>
      <c r="AE18">
        <v>0</v>
      </c>
      <c r="AF18" s="26"/>
      <c r="AG18">
        <f t="shared" si="2"/>
        <v>22.1257408512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10.892175999999999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7.75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0.16405114879999999</v>
      </c>
      <c r="AD19">
        <f t="shared" si="1"/>
        <v>18.4781248512</v>
      </c>
      <c r="AE19">
        <v>0</v>
      </c>
      <c r="AF19" s="26"/>
      <c r="AG19">
        <f t="shared" si="2"/>
        <v>18.4781248512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10.892175999999999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10.26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0.18613914879999999</v>
      </c>
      <c r="AD20">
        <f t="shared" si="1"/>
        <v>20.966036851199998</v>
      </c>
      <c r="AE20">
        <v>0</v>
      </c>
      <c r="AF20" s="26"/>
      <c r="AG20">
        <f t="shared" si="2"/>
        <v>20.966036851199998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10.892175999999999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10.07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0.18446714880000001</v>
      </c>
      <c r="AD21">
        <f t="shared" si="1"/>
        <v>20.7777088512</v>
      </c>
      <c r="AE21">
        <v>0</v>
      </c>
      <c r="AF21" s="26"/>
      <c r="AG21">
        <f t="shared" si="2"/>
        <v>20.7777088512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10.892175999999999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4.55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0.1358911488</v>
      </c>
      <c r="AD22">
        <f t="shared" si="1"/>
        <v>15.306284851199999</v>
      </c>
      <c r="AE22">
        <v>0</v>
      </c>
      <c r="AF22" s="26"/>
      <c r="AG22">
        <f t="shared" si="2"/>
        <v>15.306284851199999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10.892175999999999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0.2126271488</v>
      </c>
      <c r="AD23">
        <f t="shared" si="1"/>
        <v>23.949548851199999</v>
      </c>
      <c r="AE23">
        <v>0</v>
      </c>
      <c r="AF23" s="26"/>
      <c r="AG23">
        <f t="shared" si="2"/>
        <v>23.949548851199999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10.892175999999999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0.2126271488</v>
      </c>
      <c r="AD24">
        <f t="shared" si="1"/>
        <v>23.949548851199999</v>
      </c>
      <c r="AE24">
        <v>0</v>
      </c>
      <c r="AF24" s="26"/>
      <c r="AG24">
        <f t="shared" si="2"/>
        <v>23.949548851199999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10.892175999999999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0.2126271488</v>
      </c>
      <c r="AD25">
        <f t="shared" si="1"/>
        <v>23.949548851199999</v>
      </c>
      <c r="AE25">
        <v>0</v>
      </c>
      <c r="AF25" s="26"/>
      <c r="AG25">
        <f t="shared" si="2"/>
        <v>23.949548851199999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10.892175999999999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10.07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0.18446714880000001</v>
      </c>
      <c r="AD26">
        <f t="shared" si="1"/>
        <v>20.7777088512</v>
      </c>
      <c r="AE26">
        <v>0</v>
      </c>
      <c r="AF26" s="26"/>
      <c r="AG26">
        <f t="shared" si="2"/>
        <v>20.7777088512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10.892175999999999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9.3000000000000007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0.1776911488</v>
      </c>
      <c r="AD27">
        <f t="shared" si="1"/>
        <v>20.014484851199999</v>
      </c>
      <c r="AE27">
        <v>0</v>
      </c>
      <c r="AF27" s="26"/>
      <c r="AG27">
        <f t="shared" si="2"/>
        <v>20.014484851199999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10.892175999999999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0.2049711488</v>
      </c>
      <c r="AD28">
        <f t="shared" si="1"/>
        <v>23.087204851199999</v>
      </c>
      <c r="AE28">
        <v>0</v>
      </c>
      <c r="AF28" s="26"/>
      <c r="AG28">
        <f t="shared" si="2"/>
        <v>23.087204851199999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10.892175999999999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3.97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0.1307871488</v>
      </c>
      <c r="AD29">
        <f t="shared" si="1"/>
        <v>14.7313888512</v>
      </c>
      <c r="AE29">
        <v>0</v>
      </c>
      <c r="AF29" s="26"/>
      <c r="AG29">
        <f t="shared" si="2"/>
        <v>14.7313888512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10.892175999999999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12.01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0.20153914879999998</v>
      </c>
      <c r="AD30">
        <f t="shared" si="1"/>
        <v>22.700636851199999</v>
      </c>
      <c r="AE30">
        <v>0</v>
      </c>
      <c r="AF30" s="26"/>
      <c r="AG30">
        <f t="shared" si="2"/>
        <v>22.700636851199999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10.892175999999999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11.14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0.19388314880000002</v>
      </c>
      <c r="AD31">
        <f t="shared" si="1"/>
        <v>21.838292851199999</v>
      </c>
      <c r="AE31">
        <v>0</v>
      </c>
      <c r="AF31" s="26"/>
      <c r="AG31">
        <f t="shared" si="2"/>
        <v>21.838292851199999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10.892175999999999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0.2126271488</v>
      </c>
      <c r="AD32">
        <f t="shared" si="1"/>
        <v>23.949548851199999</v>
      </c>
      <c r="AE32">
        <v>0</v>
      </c>
      <c r="AF32" s="26"/>
      <c r="AG32">
        <f t="shared" si="2"/>
        <v>23.949548851199999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10.892175999999999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10.17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0.18534714880000003</v>
      </c>
      <c r="AD33">
        <f t="shared" si="1"/>
        <v>20.876828851200003</v>
      </c>
      <c r="AE33">
        <v>0</v>
      </c>
      <c r="AF33" s="26"/>
      <c r="AG33">
        <f t="shared" si="2"/>
        <v>20.876828851200003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10.892175999999999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9.9700000000000006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0.18358714879999999</v>
      </c>
      <c r="AD34">
        <f t="shared" si="1"/>
        <v>20.678588851199997</v>
      </c>
      <c r="AE34">
        <v>0</v>
      </c>
      <c r="AF34" s="26"/>
      <c r="AG34">
        <f t="shared" si="2"/>
        <v>20.678588851199997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10.892175999999999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12.78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0.20831514880000002</v>
      </c>
      <c r="AD35">
        <f t="shared" si="1"/>
        <v>23.4638608512</v>
      </c>
      <c r="AE35">
        <v>0</v>
      </c>
      <c r="AF35" s="26"/>
      <c r="AG35">
        <f t="shared" si="2"/>
        <v>23.4638608512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10.892175999999999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7.07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0.1580671488</v>
      </c>
      <c r="AD36">
        <f t="shared" si="1"/>
        <v>17.804108851199999</v>
      </c>
      <c r="AE36">
        <v>0</v>
      </c>
      <c r="AF36" s="26"/>
      <c r="AG36">
        <f t="shared" si="2"/>
        <v>17.804108851199999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10.892175999999999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11.91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0.20065914880000002</v>
      </c>
      <c r="AD37">
        <f t="shared" si="1"/>
        <v>22.6015168512</v>
      </c>
      <c r="AE37">
        <v>0</v>
      </c>
      <c r="AF37" s="26"/>
      <c r="AG37">
        <f t="shared" si="2"/>
        <v>22.6015168512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10.892175999999999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0.21174714880000001</v>
      </c>
      <c r="AD38">
        <f t="shared" si="1"/>
        <v>23.8504288512</v>
      </c>
      <c r="AE38">
        <v>0</v>
      </c>
      <c r="AF38" s="26"/>
      <c r="AG38">
        <f t="shared" si="2"/>
        <v>23.8504288512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10.892175999999999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0.2049711488</v>
      </c>
      <c r="AD39">
        <f t="shared" si="1"/>
        <v>23.087204851199999</v>
      </c>
      <c r="AE39">
        <v>0</v>
      </c>
      <c r="AF39" s="26"/>
      <c r="AG39">
        <f t="shared" si="2"/>
        <v>23.087204851199999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10.892175999999999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11.33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0.19555514879999999</v>
      </c>
      <c r="AD40">
        <f t="shared" si="1"/>
        <v>22.026620851199997</v>
      </c>
      <c r="AE40">
        <v>0</v>
      </c>
      <c r="AF40" s="26"/>
      <c r="AG40">
        <f t="shared" si="2"/>
        <v>22.026620851199997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10.892175999999999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0.2126271488</v>
      </c>
      <c r="AD41">
        <f t="shared" si="1"/>
        <v>23.949548851199999</v>
      </c>
      <c r="AE41">
        <v>0</v>
      </c>
      <c r="AF41" s="26"/>
      <c r="AG41">
        <f t="shared" si="2"/>
        <v>23.949548851199999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10.892175999999999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0.20409114880000001</v>
      </c>
      <c r="AD42">
        <f t="shared" si="1"/>
        <v>22.9880848512</v>
      </c>
      <c r="AE42">
        <v>0</v>
      </c>
      <c r="AF42" s="26"/>
      <c r="AG42">
        <f t="shared" si="2"/>
        <v>22.9880848512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10.892175999999999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0.14953114880000001</v>
      </c>
      <c r="AD43">
        <f t="shared" si="1"/>
        <v>16.842644851199999</v>
      </c>
      <c r="AE43">
        <v>0</v>
      </c>
      <c r="AF43" s="26"/>
      <c r="AG43">
        <f t="shared" si="2"/>
        <v>16.842644851199999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10.892175999999999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11.52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0.1972271488</v>
      </c>
      <c r="AD44">
        <f t="shared" si="1"/>
        <v>22.214948851199999</v>
      </c>
      <c r="AE44">
        <v>0</v>
      </c>
      <c r="AF44" s="26"/>
      <c r="AG44">
        <f t="shared" si="2"/>
        <v>22.214948851199999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10.892175999999999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8.23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0.1682751488</v>
      </c>
      <c r="AD45">
        <f t="shared" si="1"/>
        <v>18.9539008512</v>
      </c>
      <c r="AE45">
        <v>0</v>
      </c>
      <c r="AF45" s="26"/>
      <c r="AG45">
        <f t="shared" si="2"/>
        <v>18.9539008512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10.892175999999999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0.20321114879999999</v>
      </c>
      <c r="AD46">
        <f t="shared" si="1"/>
        <v>22.888964851199997</v>
      </c>
      <c r="AE46">
        <v>0</v>
      </c>
      <c r="AF46" s="26"/>
      <c r="AG46">
        <f t="shared" si="2"/>
        <v>22.888964851199997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10.892175999999999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7.94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0.16572314880000003</v>
      </c>
      <c r="AD47">
        <f t="shared" si="1"/>
        <v>18.666452851199999</v>
      </c>
      <c r="AE47">
        <v>0</v>
      </c>
      <c r="AF47" s="26"/>
      <c r="AG47">
        <f t="shared" si="2"/>
        <v>18.666452851199999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10.892175999999999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0.14865114879999999</v>
      </c>
      <c r="AD48">
        <f t="shared" si="1"/>
        <v>16.7435248512</v>
      </c>
      <c r="AE48">
        <v>0</v>
      </c>
      <c r="AF48" s="26"/>
      <c r="AG48">
        <f t="shared" si="2"/>
        <v>16.7435248512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10.892175999999999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6.49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0.15296314880000003</v>
      </c>
      <c r="AD49">
        <f t="shared" si="1"/>
        <v>17.2292128512</v>
      </c>
      <c r="AE49">
        <v>0</v>
      </c>
      <c r="AF49" s="26"/>
      <c r="AG49">
        <f t="shared" si="2"/>
        <v>17.2292128512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10.892175999999999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2.71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0.1196991488</v>
      </c>
      <c r="AD50">
        <f t="shared" si="1"/>
        <v>13.4824768512</v>
      </c>
      <c r="AE50">
        <v>0</v>
      </c>
      <c r="AF50" s="26"/>
      <c r="AG50">
        <f t="shared" si="2"/>
        <v>13.4824768512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10.892175999999999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12.88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0.20919514880000004</v>
      </c>
      <c r="AD51">
        <f t="shared" si="1"/>
        <v>23.562980851200003</v>
      </c>
      <c r="AE51">
        <v>0</v>
      </c>
      <c r="AF51" s="26"/>
      <c r="AG51">
        <f t="shared" si="2"/>
        <v>23.562980851200003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10.892175999999999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11.33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0.19555514879999999</v>
      </c>
      <c r="AD52">
        <f t="shared" si="1"/>
        <v>22.026620851199997</v>
      </c>
      <c r="AE52">
        <v>0</v>
      </c>
      <c r="AF52" s="26"/>
      <c r="AG52">
        <f t="shared" si="2"/>
        <v>22.026620851199997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10.892175999999999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12.98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0.2100751488</v>
      </c>
      <c r="AD53">
        <f t="shared" si="1"/>
        <v>23.662100851199998</v>
      </c>
      <c r="AE53">
        <v>0</v>
      </c>
      <c r="AF53" s="26"/>
      <c r="AG53">
        <f t="shared" si="2"/>
        <v>23.662100851199998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10.892175999999999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12.01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0.20153914879999998</v>
      </c>
      <c r="AD54">
        <f t="shared" si="1"/>
        <v>22.700636851199999</v>
      </c>
      <c r="AE54">
        <v>0</v>
      </c>
      <c r="AF54" s="26"/>
      <c r="AG54">
        <f t="shared" si="2"/>
        <v>22.700636851199999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10.892175999999999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0.2126271488</v>
      </c>
      <c r="AD55">
        <f t="shared" si="1"/>
        <v>23.949548851199999</v>
      </c>
      <c r="AE55">
        <v>0</v>
      </c>
      <c r="AF55" s="26"/>
      <c r="AG55">
        <f t="shared" si="2"/>
        <v>23.949548851199999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10.892175999999999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11.04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0.1930031488</v>
      </c>
      <c r="AD56">
        <f t="shared" si="1"/>
        <v>21.739172851199999</v>
      </c>
      <c r="AE56">
        <v>0</v>
      </c>
      <c r="AF56" s="26"/>
      <c r="AG56">
        <f t="shared" si="2"/>
        <v>21.739172851199999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10.892175999999999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3.49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0.1265631488</v>
      </c>
      <c r="AD57">
        <f t="shared" si="1"/>
        <v>14.255612851199999</v>
      </c>
      <c r="AE57">
        <v>0</v>
      </c>
      <c r="AF57" s="26"/>
      <c r="AG57">
        <f t="shared" si="2"/>
        <v>14.255612851199999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10.892175999999999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9.9700000000000006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0.18358714879999999</v>
      </c>
      <c r="AD58">
        <f t="shared" si="1"/>
        <v>20.678588851199997</v>
      </c>
      <c r="AE58">
        <v>0</v>
      </c>
      <c r="AF58" s="26"/>
      <c r="AG58">
        <f t="shared" si="2"/>
        <v>20.678588851199997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10.892175999999999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8.7200000000000006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0.17258714880000001</v>
      </c>
      <c r="AD59">
        <f t="shared" si="1"/>
        <v>19.439588851199996</v>
      </c>
      <c r="AE59">
        <v>0</v>
      </c>
      <c r="AF59" s="26"/>
      <c r="AG59">
        <f t="shared" si="2"/>
        <v>19.439588851199996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10.892175999999999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0.2126271488</v>
      </c>
      <c r="AD60">
        <f t="shared" si="1"/>
        <v>23.949548851199999</v>
      </c>
      <c r="AE60">
        <v>0</v>
      </c>
      <c r="AF60" s="26"/>
      <c r="AG60">
        <f t="shared" si="2"/>
        <v>23.949548851199999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10.892175999999999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0.2126271488</v>
      </c>
      <c r="AD61">
        <f t="shared" si="1"/>
        <v>23.949548851199999</v>
      </c>
      <c r="AE61">
        <v>0</v>
      </c>
      <c r="AF61" s="26"/>
      <c r="AG61">
        <f t="shared" si="2"/>
        <v>23.949548851199999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10.892175999999999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9.9700000000000006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0.18358714879999999</v>
      </c>
      <c r="AD62">
        <f t="shared" si="1"/>
        <v>20.678588851199997</v>
      </c>
      <c r="AE62">
        <v>0</v>
      </c>
      <c r="AF62" s="26"/>
      <c r="AG62">
        <f t="shared" si="2"/>
        <v>20.678588851199997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10.892175999999999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9.3000000000000007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0.1776911488</v>
      </c>
      <c r="AD63">
        <f t="shared" si="1"/>
        <v>20.014484851199999</v>
      </c>
      <c r="AE63">
        <v>0</v>
      </c>
      <c r="AF63" s="26"/>
      <c r="AG63">
        <f t="shared" si="2"/>
        <v>20.014484851199999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10.892175999999999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4.45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0.13501114880000001</v>
      </c>
      <c r="AD64">
        <f t="shared" si="1"/>
        <v>15.207164851199998</v>
      </c>
      <c r="AE64">
        <v>0</v>
      </c>
      <c r="AF64" s="26"/>
      <c r="AG64">
        <f t="shared" si="2"/>
        <v>15.207164851199998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10.892175999999999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0.2126271488</v>
      </c>
      <c r="AD65">
        <f t="shared" si="1"/>
        <v>23.949548851199999</v>
      </c>
      <c r="AE65">
        <v>0</v>
      </c>
      <c r="AF65" s="26"/>
      <c r="AG65">
        <f t="shared" si="2"/>
        <v>23.949548851199999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10.892175999999999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0.20065914880000002</v>
      </c>
      <c r="AD66">
        <f t="shared" si="1"/>
        <v>22.6015168512</v>
      </c>
      <c r="AE66">
        <v>0</v>
      </c>
      <c r="AF66" s="26"/>
      <c r="AG66">
        <f t="shared" si="2"/>
        <v>22.6015168512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10.892175999999999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0.2126271488</v>
      </c>
      <c r="AD67">
        <f t="shared" si="1"/>
        <v>23.949548851199999</v>
      </c>
      <c r="AE67">
        <v>0</v>
      </c>
      <c r="AF67" s="26"/>
      <c r="AG67">
        <f t="shared" si="2"/>
        <v>23.949548851199999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10.892175999999999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0.2126271488</v>
      </c>
      <c r="AD68">
        <f t="shared" ref="AD68:AD98" si="4">SUM(B68:AB68,AI68:AR68)-AC68</f>
        <v>23.949548851199999</v>
      </c>
      <c r="AE68">
        <v>0</v>
      </c>
      <c r="AF68" s="26"/>
      <c r="AG68">
        <f t="shared" ref="AG68:AG98" si="5">SUM(AD68:AF68)</f>
        <v>23.949548851199999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10.892175999999999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10.85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0.19133114880000002</v>
      </c>
      <c r="AD69">
        <f t="shared" si="4"/>
        <v>21.550844851200001</v>
      </c>
      <c r="AE69">
        <v>0</v>
      </c>
      <c r="AF69" s="26"/>
      <c r="AG69">
        <f t="shared" si="5"/>
        <v>21.550844851200001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10.892175999999999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8.6199999999999992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0.17170714879999999</v>
      </c>
      <c r="AD70">
        <f t="shared" si="4"/>
        <v>19.340468851199997</v>
      </c>
      <c r="AE70">
        <v>0</v>
      </c>
      <c r="AF70" s="26"/>
      <c r="AG70">
        <f t="shared" si="5"/>
        <v>19.340468851199997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10.892175999999999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5.62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0.14530714880000001</v>
      </c>
      <c r="AD71">
        <f t="shared" si="4"/>
        <v>16.3668688512</v>
      </c>
      <c r="AE71">
        <v>0</v>
      </c>
      <c r="AF71" s="26"/>
      <c r="AG71">
        <f t="shared" si="5"/>
        <v>16.3668688512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10.892175999999999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10.36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0.18701914880000001</v>
      </c>
      <c r="AD72">
        <f t="shared" si="4"/>
        <v>21.065156851199998</v>
      </c>
      <c r="AE72">
        <v>0</v>
      </c>
      <c r="AF72" s="26"/>
      <c r="AG72">
        <f t="shared" si="5"/>
        <v>21.065156851199998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10.892175999999999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9.9700000000000006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0.18358714879999999</v>
      </c>
      <c r="AD73">
        <f t="shared" si="4"/>
        <v>20.678588851199997</v>
      </c>
      <c r="AE73">
        <v>0</v>
      </c>
      <c r="AF73" s="26"/>
      <c r="AG73">
        <f t="shared" si="5"/>
        <v>20.678588851199997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10.892175999999999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0.2126271488</v>
      </c>
      <c r="AD74">
        <f t="shared" si="4"/>
        <v>23.949548851199999</v>
      </c>
      <c r="AE74">
        <v>0</v>
      </c>
      <c r="AF74" s="26"/>
      <c r="AG74">
        <f t="shared" si="5"/>
        <v>23.949548851199999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10.892175999999999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0.2126271488</v>
      </c>
      <c r="AD75">
        <f t="shared" si="4"/>
        <v>23.949548851199999</v>
      </c>
      <c r="AE75">
        <v>0</v>
      </c>
      <c r="AF75" s="26"/>
      <c r="AG75">
        <f t="shared" si="5"/>
        <v>23.949548851199999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10.892175999999999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10.17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0.18534714880000003</v>
      </c>
      <c r="AD76">
        <f t="shared" si="4"/>
        <v>20.876828851200003</v>
      </c>
      <c r="AE76">
        <v>0</v>
      </c>
      <c r="AF76" s="26"/>
      <c r="AG76">
        <f t="shared" si="5"/>
        <v>20.876828851200003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10.892175999999999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10.17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0.18534714880000003</v>
      </c>
      <c r="AD77">
        <f t="shared" si="4"/>
        <v>20.876828851200003</v>
      </c>
      <c r="AE77">
        <v>0</v>
      </c>
      <c r="AF77" s="26"/>
      <c r="AG77">
        <f t="shared" si="5"/>
        <v>20.876828851200003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10.892175999999999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1.55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0.10949114880000001</v>
      </c>
      <c r="AD78">
        <f t="shared" si="4"/>
        <v>12.3326848512</v>
      </c>
      <c r="AE78">
        <v>0</v>
      </c>
      <c r="AF78" s="26"/>
      <c r="AG78">
        <f t="shared" si="5"/>
        <v>12.3326848512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10.892175999999999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8.52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0.17082714879999999</v>
      </c>
      <c r="AD79">
        <f t="shared" si="4"/>
        <v>19.241348851199998</v>
      </c>
      <c r="AE79">
        <v>0</v>
      </c>
      <c r="AF79" s="26"/>
      <c r="AG79">
        <f t="shared" si="5"/>
        <v>19.241348851199998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10.892175999999999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10.94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0.19212314879999998</v>
      </c>
      <c r="AD80">
        <f t="shared" si="4"/>
        <v>21.640052851199997</v>
      </c>
      <c r="AE80">
        <v>0</v>
      </c>
      <c r="AF80" s="26"/>
      <c r="AG80">
        <f t="shared" si="5"/>
        <v>21.640052851199997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10.892175999999999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0.2049711488</v>
      </c>
      <c r="AD81">
        <f t="shared" si="4"/>
        <v>23.087204851199999</v>
      </c>
      <c r="AE81">
        <v>0</v>
      </c>
      <c r="AF81" s="26"/>
      <c r="AG81">
        <f t="shared" si="5"/>
        <v>23.087204851199999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10.892175999999999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12.59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0.20664314880000001</v>
      </c>
      <c r="AD82">
        <f t="shared" si="4"/>
        <v>23.275532851199998</v>
      </c>
      <c r="AE82">
        <v>0</v>
      </c>
      <c r="AF82" s="26"/>
      <c r="AG82">
        <f t="shared" si="5"/>
        <v>23.275532851199998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10.892175999999999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0.2126271488</v>
      </c>
      <c r="AD83">
        <f t="shared" si="4"/>
        <v>23.949548851199999</v>
      </c>
      <c r="AE83">
        <v>0</v>
      </c>
      <c r="AF83" s="26"/>
      <c r="AG83">
        <f t="shared" si="5"/>
        <v>23.949548851199999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10.892175999999999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0.2126271488</v>
      </c>
      <c r="AD84">
        <f t="shared" si="4"/>
        <v>23.949548851199999</v>
      </c>
      <c r="AE84">
        <v>0</v>
      </c>
      <c r="AF84" s="26"/>
      <c r="AG84">
        <f t="shared" si="5"/>
        <v>23.949548851199999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10.892175999999999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5.33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0.14275514879999998</v>
      </c>
      <c r="AD85">
        <f t="shared" si="4"/>
        <v>16.079420851199998</v>
      </c>
      <c r="AE85">
        <v>0</v>
      </c>
      <c r="AF85" s="26"/>
      <c r="AG85">
        <f t="shared" si="5"/>
        <v>16.079420851199998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10.892175999999999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0.21086714880000001</v>
      </c>
      <c r="AD86">
        <f t="shared" si="4"/>
        <v>23.751308851200001</v>
      </c>
      <c r="AE86">
        <v>0</v>
      </c>
      <c r="AF86" s="26"/>
      <c r="AG86">
        <f t="shared" si="5"/>
        <v>23.751308851200001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10.892175999999999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10.94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0.19212314879999998</v>
      </c>
      <c r="AD87">
        <f t="shared" si="4"/>
        <v>21.640052851199997</v>
      </c>
      <c r="AE87">
        <v>0</v>
      </c>
      <c r="AF87" s="26"/>
      <c r="AG87">
        <f t="shared" si="5"/>
        <v>21.640052851199997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10.892175999999999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0.2126271488</v>
      </c>
      <c r="AD88">
        <f t="shared" si="4"/>
        <v>23.949548851199999</v>
      </c>
      <c r="AE88">
        <v>0</v>
      </c>
      <c r="AF88" s="26"/>
      <c r="AG88">
        <f t="shared" si="5"/>
        <v>23.949548851199999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10.892175999999999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9.7799999999999994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0.18191514880000001</v>
      </c>
      <c r="AD89">
        <f t="shared" si="4"/>
        <v>20.490260851199999</v>
      </c>
      <c r="AE89">
        <v>0</v>
      </c>
      <c r="AF89" s="26"/>
      <c r="AG89">
        <f t="shared" si="5"/>
        <v>20.490260851199999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10.892175999999999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0.1631711488</v>
      </c>
      <c r="AD90">
        <f t="shared" si="4"/>
        <v>18.379004851199998</v>
      </c>
      <c r="AE90">
        <v>0</v>
      </c>
      <c r="AF90" s="26"/>
      <c r="AG90">
        <f t="shared" si="5"/>
        <v>18.379004851199998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10.892175999999999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7.55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0.16229114880000001</v>
      </c>
      <c r="AD91">
        <f t="shared" si="4"/>
        <v>18.279884851199999</v>
      </c>
      <c r="AE91">
        <v>0</v>
      </c>
      <c r="AF91" s="26"/>
      <c r="AG91">
        <f t="shared" si="5"/>
        <v>18.279884851199999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10.892175999999999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1.55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0.10949114880000001</v>
      </c>
      <c r="AD92">
        <f t="shared" si="4"/>
        <v>12.3326848512</v>
      </c>
      <c r="AE92">
        <v>0</v>
      </c>
      <c r="AF92" s="26"/>
      <c r="AG92">
        <f t="shared" si="5"/>
        <v>12.3326848512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10.892175999999999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6.39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0.15208314880000001</v>
      </c>
      <c r="AD93">
        <f t="shared" si="4"/>
        <v>17.130092851200001</v>
      </c>
      <c r="AE93">
        <v>0</v>
      </c>
      <c r="AF93" s="26"/>
      <c r="AG93">
        <f t="shared" si="5"/>
        <v>17.130092851200001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10.892175999999999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8.6199999999999992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0.17170714879999999</v>
      </c>
      <c r="AD94">
        <f t="shared" si="4"/>
        <v>19.340468851199997</v>
      </c>
      <c r="AE94">
        <v>0</v>
      </c>
      <c r="AF94" s="26"/>
      <c r="AG94">
        <f t="shared" si="5"/>
        <v>19.340468851199997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10.892175999999999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9.1999999999999993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0.17681114879999998</v>
      </c>
      <c r="AD95">
        <f t="shared" si="4"/>
        <v>19.9153648512</v>
      </c>
      <c r="AE95">
        <v>0</v>
      </c>
      <c r="AF95" s="26"/>
      <c r="AG95">
        <f t="shared" si="5"/>
        <v>19.9153648512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10.892175999999999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6.78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0.1555151488</v>
      </c>
      <c r="AD96">
        <f t="shared" si="4"/>
        <v>17.516660851200001</v>
      </c>
      <c r="AE96">
        <v>0</v>
      </c>
      <c r="AF96" s="26"/>
      <c r="AG96">
        <f t="shared" si="5"/>
        <v>17.516660851200001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10.892175999999999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5.81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0.14697914879999999</v>
      </c>
      <c r="AD97">
        <f t="shared" si="4"/>
        <v>16.555196851199998</v>
      </c>
      <c r="AE97">
        <v>0</v>
      </c>
      <c r="AF97" s="26"/>
      <c r="AG97">
        <f t="shared" si="5"/>
        <v>16.555196851199998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10.892175999999999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5.52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0.14442714879999999</v>
      </c>
      <c r="AD98">
        <f t="shared" si="4"/>
        <v>16.2677488512</v>
      </c>
      <c r="AE98">
        <v>0</v>
      </c>
      <c r="AF98" s="26"/>
      <c r="AG98">
        <f t="shared" si="5"/>
        <v>16.2677488512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0.26016207524999946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0.21063749999999992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4.1430362621999962E-3</v>
      </c>
      <c r="AD99">
        <f t="shared" si="6"/>
        <v>0.46665653898780007</v>
      </c>
      <c r="AE99">
        <f t="shared" ref="AE99:AR99" si="8">SUM(AE3:AE98)/4000</f>
        <v>0</v>
      </c>
      <c r="AG99">
        <f t="shared" si="8"/>
        <v>0.46665653898780007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120</v>
      </c>
      <c r="C3" s="16">
        <f>'[1]09'!C5</f>
        <v>0</v>
      </c>
      <c r="D3" s="16">
        <f>'[1]09'!D5</f>
        <v>195</v>
      </c>
      <c r="E3" s="16">
        <f>'[1]09'!E5</f>
        <v>0</v>
      </c>
      <c r="F3" s="15">
        <f>SUM(B3:E3)</f>
        <v>315</v>
      </c>
      <c r="G3" s="15">
        <f>'[1]09'!H5</f>
        <v>120</v>
      </c>
      <c r="H3" s="16">
        <f>'[1]09'!I5</f>
        <v>0</v>
      </c>
      <c r="I3" s="16">
        <f>'[1]09'!J5</f>
        <v>36</v>
      </c>
      <c r="J3" s="16">
        <f>'[1]09'!K5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'[1]09'!B6</f>
        <v>120</v>
      </c>
      <c r="C4" s="16">
        <f>'[1]09'!C6</f>
        <v>0</v>
      </c>
      <c r="D4" s="16">
        <f>'[1]09'!D6</f>
        <v>195</v>
      </c>
      <c r="E4" s="16">
        <f>'[1]09'!E6</f>
        <v>0</v>
      </c>
      <c r="F4" s="15">
        <f>SUM(B4:E4)</f>
        <v>315</v>
      </c>
      <c r="G4" s="15">
        <f>'[1]09'!H6</f>
        <v>120</v>
      </c>
      <c r="H4" s="16">
        <f>'[1]09'!I6</f>
        <v>0</v>
      </c>
      <c r="I4" s="16">
        <f>'[1]09'!J6</f>
        <v>36</v>
      </c>
      <c r="J4" s="16">
        <f>'[1]09'!K6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'[1]09'!B7</f>
        <v>120</v>
      </c>
      <c r="C5" s="16">
        <f>'[1]09'!C7</f>
        <v>0</v>
      </c>
      <c r="D5" s="16">
        <f>'[1]09'!D7</f>
        <v>195</v>
      </c>
      <c r="E5" s="16">
        <f>'[1]09'!E7</f>
        <v>0</v>
      </c>
      <c r="F5" s="15">
        <f t="shared" ref="F5:F68" si="6">SUM(B5:E5)</f>
        <v>315</v>
      </c>
      <c r="G5" s="15">
        <f>'[1]09'!H7</f>
        <v>120</v>
      </c>
      <c r="H5" s="16">
        <f>'[1]09'!I7</f>
        <v>0</v>
      </c>
      <c r="I5" s="16">
        <f>'[1]09'!J7</f>
        <v>36</v>
      </c>
      <c r="J5" s="16">
        <f>'[1]09'!K7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'[1]09'!B8</f>
        <v>120</v>
      </c>
      <c r="C6" s="16">
        <f>'[1]09'!C8</f>
        <v>0</v>
      </c>
      <c r="D6" s="16">
        <f>'[1]09'!D8</f>
        <v>195</v>
      </c>
      <c r="E6" s="16">
        <f>'[1]09'!E8</f>
        <v>0</v>
      </c>
      <c r="F6" s="15">
        <f t="shared" si="6"/>
        <v>315</v>
      </c>
      <c r="G6" s="15">
        <f>'[1]09'!H8</f>
        <v>120</v>
      </c>
      <c r="H6" s="16">
        <f>'[1]09'!I8</f>
        <v>0</v>
      </c>
      <c r="I6" s="16">
        <f>'[1]09'!J8</f>
        <v>36</v>
      </c>
      <c r="J6" s="16">
        <f>'[1]09'!K8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'[1]09'!B9</f>
        <v>120</v>
      </c>
      <c r="C7" s="16">
        <f>'[1]09'!C9</f>
        <v>0</v>
      </c>
      <c r="D7" s="16">
        <f>'[1]09'!D9</f>
        <v>195</v>
      </c>
      <c r="E7" s="16">
        <f>'[1]09'!E9</f>
        <v>0</v>
      </c>
      <c r="F7" s="15">
        <f t="shared" si="6"/>
        <v>315</v>
      </c>
      <c r="G7" s="15">
        <f>'[1]09'!H9</f>
        <v>120</v>
      </c>
      <c r="H7" s="16">
        <f>'[1]09'!I9</f>
        <v>0</v>
      </c>
      <c r="I7" s="16">
        <f>'[1]09'!J9</f>
        <v>36</v>
      </c>
      <c r="J7" s="16">
        <f>'[1]09'!K9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'[1]09'!B10</f>
        <v>120</v>
      </c>
      <c r="C8" s="16">
        <f>'[1]09'!C10</f>
        <v>0</v>
      </c>
      <c r="D8" s="16">
        <f>'[1]09'!D10</f>
        <v>195</v>
      </c>
      <c r="E8" s="16">
        <f>'[1]09'!E10</f>
        <v>0</v>
      </c>
      <c r="F8" s="15">
        <f t="shared" si="6"/>
        <v>315</v>
      </c>
      <c r="G8" s="15">
        <f>'[1]09'!H10</f>
        <v>120</v>
      </c>
      <c r="H8" s="16">
        <f>'[1]09'!I10</f>
        <v>0</v>
      </c>
      <c r="I8" s="16">
        <f>'[1]09'!J10</f>
        <v>32</v>
      </c>
      <c r="J8" s="16">
        <f>'[1]09'!K10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'[1]09'!B11</f>
        <v>120</v>
      </c>
      <c r="C9" s="16">
        <f>'[1]09'!C11</f>
        <v>0</v>
      </c>
      <c r="D9" s="16">
        <f>'[1]09'!D11</f>
        <v>195</v>
      </c>
      <c r="E9" s="16">
        <f>'[1]09'!E11</f>
        <v>0</v>
      </c>
      <c r="F9" s="15">
        <f t="shared" si="6"/>
        <v>315</v>
      </c>
      <c r="G9" s="15">
        <f>'[1]09'!H11</f>
        <v>120</v>
      </c>
      <c r="H9" s="16">
        <f>'[1]09'!I11</f>
        <v>0</v>
      </c>
      <c r="I9" s="16">
        <f>'[1]09'!J11</f>
        <v>32</v>
      </c>
      <c r="J9" s="16">
        <f>'[1]09'!K11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'[1]09'!B12</f>
        <v>120</v>
      </c>
      <c r="C10" s="16">
        <f>'[1]09'!C12</f>
        <v>0</v>
      </c>
      <c r="D10" s="16">
        <f>'[1]09'!D12</f>
        <v>195</v>
      </c>
      <c r="E10" s="16">
        <f>'[1]09'!E12</f>
        <v>0</v>
      </c>
      <c r="F10" s="15">
        <f t="shared" si="6"/>
        <v>315</v>
      </c>
      <c r="G10" s="15">
        <f>'[1]09'!H12</f>
        <v>120</v>
      </c>
      <c r="H10" s="16">
        <f>'[1]09'!I12</f>
        <v>0</v>
      </c>
      <c r="I10" s="16">
        <f>'[1]09'!J12</f>
        <v>32</v>
      </c>
      <c r="J10" s="16">
        <f>'[1]09'!K12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'[1]09'!B13</f>
        <v>120</v>
      </c>
      <c r="C11" s="16">
        <f>'[1]09'!C13</f>
        <v>0</v>
      </c>
      <c r="D11" s="16">
        <f>'[1]09'!D13</f>
        <v>195</v>
      </c>
      <c r="E11" s="16">
        <f>'[1]09'!E13</f>
        <v>0</v>
      </c>
      <c r="F11" s="15">
        <f t="shared" si="6"/>
        <v>315</v>
      </c>
      <c r="G11" s="15">
        <f>'[1]09'!H13</f>
        <v>120</v>
      </c>
      <c r="H11" s="16">
        <f>'[1]09'!I13</f>
        <v>0</v>
      </c>
      <c r="I11" s="16">
        <f>'[1]09'!J13</f>
        <v>32</v>
      </c>
      <c r="J11" s="16">
        <f>'[1]09'!K13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'[1]09'!B14</f>
        <v>120</v>
      </c>
      <c r="C12" s="16">
        <f>'[1]09'!C14</f>
        <v>0</v>
      </c>
      <c r="D12" s="16">
        <f>'[1]09'!D14</f>
        <v>195</v>
      </c>
      <c r="E12" s="16">
        <f>'[1]09'!E14</f>
        <v>0</v>
      </c>
      <c r="F12" s="15">
        <f t="shared" si="6"/>
        <v>315</v>
      </c>
      <c r="G12" s="15">
        <f>'[1]09'!H14</f>
        <v>120</v>
      </c>
      <c r="H12" s="16">
        <f>'[1]09'!I14</f>
        <v>0</v>
      </c>
      <c r="I12" s="16">
        <f>'[1]09'!J14</f>
        <v>32</v>
      </c>
      <c r="J12" s="16">
        <f>'[1]09'!K14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'[1]09'!B15</f>
        <v>120</v>
      </c>
      <c r="C13" s="16">
        <f>'[1]09'!C15</f>
        <v>0</v>
      </c>
      <c r="D13" s="16">
        <f>'[1]09'!D15</f>
        <v>195</v>
      </c>
      <c r="E13" s="16">
        <f>'[1]09'!E15</f>
        <v>0</v>
      </c>
      <c r="F13" s="15">
        <f t="shared" si="6"/>
        <v>315</v>
      </c>
      <c r="G13" s="15">
        <f>'[1]09'!H15</f>
        <v>120</v>
      </c>
      <c r="H13" s="16">
        <f>'[1]09'!I15</f>
        <v>0</v>
      </c>
      <c r="I13" s="16">
        <f>'[1]09'!J15</f>
        <v>32</v>
      </c>
      <c r="J13" s="16">
        <f>'[1]09'!K15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'[1]09'!B16</f>
        <v>120</v>
      </c>
      <c r="C14" s="16">
        <f>'[1]09'!C16</f>
        <v>0</v>
      </c>
      <c r="D14" s="16">
        <f>'[1]09'!D16</f>
        <v>195</v>
      </c>
      <c r="E14" s="16">
        <f>'[1]09'!E16</f>
        <v>0</v>
      </c>
      <c r="F14" s="15">
        <f t="shared" si="6"/>
        <v>315</v>
      </c>
      <c r="G14" s="15">
        <f>'[1]09'!H16</f>
        <v>120</v>
      </c>
      <c r="H14" s="16">
        <f>'[1]09'!I16</f>
        <v>0</v>
      </c>
      <c r="I14" s="16">
        <f>'[1]09'!J16</f>
        <v>32</v>
      </c>
      <c r="J14" s="16">
        <f>'[1]09'!K16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'[1]09'!B17</f>
        <v>120</v>
      </c>
      <c r="C15" s="16">
        <f>'[1]09'!C17</f>
        <v>0</v>
      </c>
      <c r="D15" s="16">
        <f>'[1]09'!D17</f>
        <v>195</v>
      </c>
      <c r="E15" s="16">
        <f>'[1]09'!E17</f>
        <v>0</v>
      </c>
      <c r="F15" s="15">
        <f t="shared" si="6"/>
        <v>315</v>
      </c>
      <c r="G15" s="15">
        <f>'[1]09'!H17</f>
        <v>120</v>
      </c>
      <c r="H15" s="16">
        <f>'[1]09'!I17</f>
        <v>0</v>
      </c>
      <c r="I15" s="16">
        <f>'[1]09'!J17</f>
        <v>32</v>
      </c>
      <c r="J15" s="16">
        <f>'[1]09'!K17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'[1]09'!B18</f>
        <v>120</v>
      </c>
      <c r="C16" s="16">
        <f>'[1]09'!C18</f>
        <v>0</v>
      </c>
      <c r="D16" s="16">
        <f>'[1]09'!D18</f>
        <v>195</v>
      </c>
      <c r="E16" s="16">
        <f>'[1]09'!E18</f>
        <v>0</v>
      </c>
      <c r="F16" s="15">
        <f t="shared" si="6"/>
        <v>315</v>
      </c>
      <c r="G16" s="15">
        <f>'[1]09'!H18</f>
        <v>120</v>
      </c>
      <c r="H16" s="16">
        <f>'[1]09'!I18</f>
        <v>0</v>
      </c>
      <c r="I16" s="16">
        <f>'[1]09'!J18</f>
        <v>32</v>
      </c>
      <c r="J16" s="16">
        <f>'[1]09'!K18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'[1]09'!B19</f>
        <v>120</v>
      </c>
      <c r="C17" s="16">
        <f>'[1]09'!C19</f>
        <v>0</v>
      </c>
      <c r="D17" s="16">
        <f>'[1]09'!D19</f>
        <v>195</v>
      </c>
      <c r="E17" s="16">
        <f>'[1]09'!E19</f>
        <v>0</v>
      </c>
      <c r="F17" s="15">
        <f t="shared" si="6"/>
        <v>315</v>
      </c>
      <c r="G17" s="15">
        <f>'[1]09'!H19</f>
        <v>120</v>
      </c>
      <c r="H17" s="16">
        <f>'[1]09'!I19</f>
        <v>0</v>
      </c>
      <c r="I17" s="16">
        <f>'[1]09'!J19</f>
        <v>32</v>
      </c>
      <c r="J17" s="16">
        <f>'[1]09'!K19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'[1]09'!B20</f>
        <v>120</v>
      </c>
      <c r="C18" s="16">
        <f>'[1]09'!C20</f>
        <v>0</v>
      </c>
      <c r="D18" s="16">
        <f>'[1]09'!D20</f>
        <v>195</v>
      </c>
      <c r="E18" s="16">
        <f>'[1]09'!E20</f>
        <v>0</v>
      </c>
      <c r="F18" s="15">
        <f t="shared" si="6"/>
        <v>315</v>
      </c>
      <c r="G18" s="15">
        <f>'[1]09'!H20</f>
        <v>120</v>
      </c>
      <c r="H18" s="16">
        <f>'[1]09'!I20</f>
        <v>0</v>
      </c>
      <c r="I18" s="16">
        <f>'[1]09'!J20</f>
        <v>32</v>
      </c>
      <c r="J18" s="16">
        <f>'[1]09'!K20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'[1]09'!B21</f>
        <v>120</v>
      </c>
      <c r="C19" s="16">
        <f>'[1]09'!C21</f>
        <v>0</v>
      </c>
      <c r="D19" s="16">
        <f>'[1]09'!D21</f>
        <v>195</v>
      </c>
      <c r="E19" s="16">
        <f>'[1]09'!E21</f>
        <v>0</v>
      </c>
      <c r="F19" s="15">
        <f t="shared" si="6"/>
        <v>315</v>
      </c>
      <c r="G19" s="15">
        <f>'[1]09'!H21</f>
        <v>120</v>
      </c>
      <c r="H19" s="16">
        <f>'[1]09'!I21</f>
        <v>0</v>
      </c>
      <c r="I19" s="16">
        <f>'[1]09'!J21</f>
        <v>32</v>
      </c>
      <c r="J19" s="16">
        <f>'[1]09'!K21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'[1]09'!B22</f>
        <v>120</v>
      </c>
      <c r="C20" s="16">
        <f>'[1]09'!C22</f>
        <v>0</v>
      </c>
      <c r="D20" s="16">
        <f>'[1]09'!D22</f>
        <v>195</v>
      </c>
      <c r="E20" s="16">
        <f>'[1]09'!E22</f>
        <v>0</v>
      </c>
      <c r="F20" s="15">
        <f t="shared" si="6"/>
        <v>315</v>
      </c>
      <c r="G20" s="15">
        <f>'[1]09'!H22</f>
        <v>120</v>
      </c>
      <c r="H20" s="16">
        <f>'[1]09'!I22</f>
        <v>0</v>
      </c>
      <c r="I20" s="16">
        <f>'[1]09'!J22</f>
        <v>32</v>
      </c>
      <c r="J20" s="16">
        <f>'[1]09'!K22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'[1]09'!B23</f>
        <v>120</v>
      </c>
      <c r="C21" s="16">
        <f>'[1]09'!C23</f>
        <v>0</v>
      </c>
      <c r="D21" s="16">
        <f>'[1]09'!D23</f>
        <v>195</v>
      </c>
      <c r="E21" s="16">
        <f>'[1]09'!E23</f>
        <v>0</v>
      </c>
      <c r="F21" s="15">
        <f t="shared" si="6"/>
        <v>315</v>
      </c>
      <c r="G21" s="15">
        <f>'[1]09'!H23</f>
        <v>120</v>
      </c>
      <c r="H21" s="16">
        <f>'[1]09'!I23</f>
        <v>0</v>
      </c>
      <c r="I21" s="16">
        <f>'[1]09'!J23</f>
        <v>32</v>
      </c>
      <c r="J21" s="16">
        <f>'[1]09'!K23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'[1]09'!B24</f>
        <v>120</v>
      </c>
      <c r="C22" s="16">
        <f>'[1]09'!C24</f>
        <v>0</v>
      </c>
      <c r="D22" s="16">
        <f>'[1]09'!D24</f>
        <v>195</v>
      </c>
      <c r="E22" s="16">
        <f>'[1]09'!E24</f>
        <v>0</v>
      </c>
      <c r="F22" s="15">
        <f t="shared" si="6"/>
        <v>315</v>
      </c>
      <c r="G22" s="15">
        <f>'[1]09'!H24</f>
        <v>120</v>
      </c>
      <c r="H22" s="16">
        <f>'[1]09'!I24</f>
        <v>0</v>
      </c>
      <c r="I22" s="16">
        <f>'[1]09'!J24</f>
        <v>32</v>
      </c>
      <c r="J22" s="16">
        <f>'[1]09'!K24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'[1]09'!B25</f>
        <v>120</v>
      </c>
      <c r="C23" s="16">
        <f>'[1]09'!C25</f>
        <v>0</v>
      </c>
      <c r="D23" s="16">
        <f>'[1]09'!D25</f>
        <v>195</v>
      </c>
      <c r="E23" s="16">
        <f>'[1]09'!E25</f>
        <v>0</v>
      </c>
      <c r="F23" s="15">
        <f t="shared" si="6"/>
        <v>315</v>
      </c>
      <c r="G23" s="15">
        <f>'[1]09'!H25</f>
        <v>120</v>
      </c>
      <c r="H23" s="16">
        <f>'[1]09'!I25</f>
        <v>0</v>
      </c>
      <c r="I23" s="16">
        <f>'[1]09'!J25</f>
        <v>32</v>
      </c>
      <c r="J23" s="16">
        <f>'[1]09'!K25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'[1]09'!B26</f>
        <v>120</v>
      </c>
      <c r="C24" s="16">
        <f>'[1]09'!C26</f>
        <v>0</v>
      </c>
      <c r="D24" s="16">
        <f>'[1]09'!D26</f>
        <v>195</v>
      </c>
      <c r="E24" s="16">
        <f>'[1]09'!E26</f>
        <v>0</v>
      </c>
      <c r="F24" s="15">
        <f t="shared" si="6"/>
        <v>315</v>
      </c>
      <c r="G24" s="15">
        <f>'[1]09'!H26</f>
        <v>120</v>
      </c>
      <c r="H24" s="16">
        <f>'[1]09'!I26</f>
        <v>0</v>
      </c>
      <c r="I24" s="16">
        <f>'[1]09'!J26</f>
        <v>32</v>
      </c>
      <c r="J24" s="16">
        <f>'[1]09'!K26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'[1]09'!B27</f>
        <v>120</v>
      </c>
      <c r="C25" s="16">
        <f>'[1]09'!C27</f>
        <v>0</v>
      </c>
      <c r="D25" s="16">
        <f>'[1]09'!D27</f>
        <v>195</v>
      </c>
      <c r="E25" s="16">
        <f>'[1]09'!E27</f>
        <v>0</v>
      </c>
      <c r="F25" s="15">
        <f t="shared" si="6"/>
        <v>315</v>
      </c>
      <c r="G25" s="15">
        <f>'[1]09'!H27</f>
        <v>120</v>
      </c>
      <c r="H25" s="16">
        <f>'[1]09'!I27</f>
        <v>0</v>
      </c>
      <c r="I25" s="16">
        <f>'[1]09'!J27</f>
        <v>32</v>
      </c>
      <c r="J25" s="16">
        <f>'[1]09'!K27</f>
        <v>0</v>
      </c>
      <c r="K25" s="15">
        <f t="shared" si="4"/>
        <v>152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'[1]09'!B28</f>
        <v>120</v>
      </c>
      <c r="C26" s="16">
        <f>'[1]09'!C28</f>
        <v>0</v>
      </c>
      <c r="D26" s="16">
        <f>'[1]09'!D28</f>
        <v>195</v>
      </c>
      <c r="E26" s="16">
        <f>'[1]09'!E28</f>
        <v>0</v>
      </c>
      <c r="F26" s="15">
        <f t="shared" si="6"/>
        <v>315</v>
      </c>
      <c r="G26" s="15">
        <f>'[1]09'!H28</f>
        <v>120</v>
      </c>
      <c r="H26" s="16">
        <f>'[1]09'!I28</f>
        <v>0</v>
      </c>
      <c r="I26" s="16">
        <f>'[1]09'!J28</f>
        <v>33</v>
      </c>
      <c r="J26" s="16">
        <f>'[1]09'!K28</f>
        <v>0</v>
      </c>
      <c r="K26" s="15">
        <f t="shared" si="4"/>
        <v>153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33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'[1]09'!B29</f>
        <v>120</v>
      </c>
      <c r="C27" s="16">
        <f>'[1]09'!C29</f>
        <v>0</v>
      </c>
      <c r="D27" s="16">
        <f>'[1]09'!D29</f>
        <v>195</v>
      </c>
      <c r="E27" s="16">
        <f>'[1]09'!E29</f>
        <v>0</v>
      </c>
      <c r="F27" s="15">
        <f t="shared" si="6"/>
        <v>315</v>
      </c>
      <c r="G27" s="15">
        <f>'[1]09'!H29</f>
        <v>120</v>
      </c>
      <c r="H27" s="16">
        <f>'[1]09'!I29</f>
        <v>0</v>
      </c>
      <c r="I27" s="16">
        <f>'[1]09'!J29</f>
        <v>33</v>
      </c>
      <c r="J27" s="16">
        <f>'[1]09'!K29</f>
        <v>0</v>
      </c>
      <c r="K27" s="15">
        <f t="shared" si="4"/>
        <v>153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33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'[1]09'!B30</f>
        <v>120</v>
      </c>
      <c r="C28" s="16">
        <f>'[1]09'!C30</f>
        <v>0</v>
      </c>
      <c r="D28" s="16">
        <f>'[1]09'!D30</f>
        <v>195</v>
      </c>
      <c r="E28" s="16">
        <f>'[1]09'!E30</f>
        <v>0</v>
      </c>
      <c r="F28" s="15">
        <f t="shared" si="6"/>
        <v>315</v>
      </c>
      <c r="G28" s="15">
        <f>'[1]09'!H30</f>
        <v>120</v>
      </c>
      <c r="H28" s="16">
        <f>'[1]09'!I30</f>
        <v>0</v>
      </c>
      <c r="I28" s="16">
        <f>'[1]09'!J30</f>
        <v>33</v>
      </c>
      <c r="J28" s="16">
        <f>'[1]09'!K30</f>
        <v>0</v>
      </c>
      <c r="K28" s="15">
        <f t="shared" si="4"/>
        <v>153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33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'[1]09'!B31</f>
        <v>120</v>
      </c>
      <c r="C29" s="16">
        <f>'[1]09'!C31</f>
        <v>0</v>
      </c>
      <c r="D29" s="16">
        <f>'[1]09'!D31</f>
        <v>195</v>
      </c>
      <c r="E29" s="16">
        <f>'[1]09'!E31</f>
        <v>0</v>
      </c>
      <c r="F29" s="15">
        <f t="shared" si="6"/>
        <v>315</v>
      </c>
      <c r="G29" s="15">
        <f>'[1]09'!H31</f>
        <v>120</v>
      </c>
      <c r="H29" s="16">
        <f>'[1]09'!I31</f>
        <v>0</v>
      </c>
      <c r="I29" s="16">
        <f>'[1]09'!J31</f>
        <v>33</v>
      </c>
      <c r="J29" s="16">
        <f>'[1]09'!K31</f>
        <v>0</v>
      </c>
      <c r="K29" s="15">
        <f t="shared" si="4"/>
        <v>153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33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'[1]09'!B32</f>
        <v>120</v>
      </c>
      <c r="C30" s="16">
        <f>'[1]09'!C32</f>
        <v>0</v>
      </c>
      <c r="D30" s="16">
        <f>'[1]09'!D32</f>
        <v>195</v>
      </c>
      <c r="E30" s="16">
        <f>'[1]09'!E32</f>
        <v>0</v>
      </c>
      <c r="F30" s="15">
        <f t="shared" si="6"/>
        <v>315</v>
      </c>
      <c r="G30" s="15">
        <f>'[1]09'!H32</f>
        <v>120</v>
      </c>
      <c r="H30" s="16">
        <f>'[1]09'!I32</f>
        <v>0</v>
      </c>
      <c r="I30" s="16">
        <f>'[1]09'!J32</f>
        <v>33</v>
      </c>
      <c r="J30" s="16">
        <f>'[1]09'!K32</f>
        <v>0</v>
      </c>
      <c r="K30" s="15">
        <f t="shared" si="4"/>
        <v>153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33</v>
      </c>
      <c r="P30" s="16">
        <f t="shared" si="3"/>
        <v>0</v>
      </c>
      <c r="Q30" s="17">
        <f t="shared" si="5"/>
        <v>153</v>
      </c>
    </row>
    <row r="31" spans="1:17">
      <c r="A31" s="8" t="s">
        <v>73</v>
      </c>
      <c r="B31" s="15">
        <f>'[1]09'!B33</f>
        <v>120</v>
      </c>
      <c r="C31" s="16">
        <f>'[1]09'!C33</f>
        <v>0</v>
      </c>
      <c r="D31" s="16">
        <f>'[1]09'!D33</f>
        <v>195</v>
      </c>
      <c r="E31" s="16">
        <f>'[1]09'!E33</f>
        <v>0</v>
      </c>
      <c r="F31" s="15">
        <f t="shared" si="6"/>
        <v>315</v>
      </c>
      <c r="G31" s="15">
        <f>'[1]09'!H33</f>
        <v>120</v>
      </c>
      <c r="H31" s="16">
        <f>'[1]09'!I33</f>
        <v>0</v>
      </c>
      <c r="I31" s="16">
        <f>'[1]09'!J33</f>
        <v>33</v>
      </c>
      <c r="J31" s="16">
        <f>'[1]09'!K33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'[1]09'!B34</f>
        <v>120</v>
      </c>
      <c r="C32" s="16">
        <f>'[1]09'!C34</f>
        <v>0</v>
      </c>
      <c r="D32" s="16">
        <f>'[1]09'!D34</f>
        <v>195</v>
      </c>
      <c r="E32" s="16">
        <f>'[1]09'!E34</f>
        <v>0</v>
      </c>
      <c r="F32" s="15">
        <f t="shared" si="6"/>
        <v>315</v>
      </c>
      <c r="G32" s="15">
        <f>'[1]09'!H34</f>
        <v>120</v>
      </c>
      <c r="H32" s="16">
        <f>'[1]09'!I34</f>
        <v>0</v>
      </c>
      <c r="I32" s="16">
        <f>'[1]09'!J34</f>
        <v>33</v>
      </c>
      <c r="J32" s="16">
        <f>'[1]09'!K34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'[1]09'!B35</f>
        <v>120</v>
      </c>
      <c r="C33" s="16">
        <f>'[1]09'!C35</f>
        <v>0</v>
      </c>
      <c r="D33" s="16">
        <f>'[1]09'!D35</f>
        <v>195</v>
      </c>
      <c r="E33" s="16">
        <f>'[1]09'!E35</f>
        <v>0</v>
      </c>
      <c r="F33" s="15">
        <f t="shared" si="6"/>
        <v>315</v>
      </c>
      <c r="G33" s="15">
        <f>'[1]09'!H35</f>
        <v>120</v>
      </c>
      <c r="H33" s="16">
        <f>'[1]09'!I35</f>
        <v>0</v>
      </c>
      <c r="I33" s="16">
        <f>'[1]09'!J35</f>
        <v>33</v>
      </c>
      <c r="J33" s="16">
        <f>'[1]09'!K35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'[1]09'!B36</f>
        <v>120</v>
      </c>
      <c r="C34" s="16">
        <f>'[1]09'!C36</f>
        <v>0</v>
      </c>
      <c r="D34" s="16">
        <f>'[1]09'!D36</f>
        <v>195</v>
      </c>
      <c r="E34" s="16">
        <f>'[1]09'!E36</f>
        <v>0</v>
      </c>
      <c r="F34" s="15">
        <f t="shared" si="6"/>
        <v>315</v>
      </c>
      <c r="G34" s="15">
        <f>'[1]09'!H36</f>
        <v>120</v>
      </c>
      <c r="H34" s="16">
        <f>'[1]09'!I36</f>
        <v>0</v>
      </c>
      <c r="I34" s="16">
        <f>'[1]09'!J36</f>
        <v>33</v>
      </c>
      <c r="J34" s="16">
        <f>'[1]09'!K36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'[1]09'!B37</f>
        <v>120</v>
      </c>
      <c r="C35" s="16">
        <f>'[1]09'!C37</f>
        <v>0</v>
      </c>
      <c r="D35" s="16">
        <f>'[1]09'!D37</f>
        <v>195</v>
      </c>
      <c r="E35" s="16">
        <f>'[1]09'!E37</f>
        <v>0</v>
      </c>
      <c r="F35" s="15">
        <f t="shared" si="6"/>
        <v>315</v>
      </c>
      <c r="G35" s="15">
        <f>'[1]09'!H37</f>
        <v>120</v>
      </c>
      <c r="H35" s="16">
        <f>'[1]09'!I37</f>
        <v>0</v>
      </c>
      <c r="I35" s="16">
        <f>'[1]09'!J37</f>
        <v>32</v>
      </c>
      <c r="J35" s="16">
        <f>'[1]09'!K37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'[1]09'!B38</f>
        <v>120</v>
      </c>
      <c r="C36" s="16">
        <f>'[1]09'!C38</f>
        <v>0</v>
      </c>
      <c r="D36" s="16">
        <f>'[1]09'!D38</f>
        <v>195</v>
      </c>
      <c r="E36" s="16">
        <f>'[1]09'!E38</f>
        <v>0</v>
      </c>
      <c r="F36" s="15">
        <f t="shared" si="6"/>
        <v>315</v>
      </c>
      <c r="G36" s="15">
        <f>'[1]09'!H38</f>
        <v>120</v>
      </c>
      <c r="H36" s="16">
        <f>'[1]09'!I38</f>
        <v>0</v>
      </c>
      <c r="I36" s="16">
        <f>'[1]09'!J38</f>
        <v>32</v>
      </c>
      <c r="J36" s="16">
        <f>'[1]09'!K38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'[1]09'!B39</f>
        <v>120</v>
      </c>
      <c r="C37" s="16">
        <f>'[1]09'!C39</f>
        <v>0</v>
      </c>
      <c r="D37" s="16">
        <f>'[1]09'!D39</f>
        <v>195</v>
      </c>
      <c r="E37" s="16">
        <f>'[1]09'!E39</f>
        <v>0</v>
      </c>
      <c r="F37" s="15">
        <f t="shared" si="6"/>
        <v>315</v>
      </c>
      <c r="G37" s="15">
        <f>'[1]09'!H39</f>
        <v>120</v>
      </c>
      <c r="H37" s="16">
        <f>'[1]09'!I39</f>
        <v>0</v>
      </c>
      <c r="I37" s="16">
        <f>'[1]09'!J39</f>
        <v>30</v>
      </c>
      <c r="J37" s="16">
        <f>'[1]09'!K39</f>
        <v>0</v>
      </c>
      <c r="K37" s="15">
        <f t="shared" si="4"/>
        <v>150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'[1]09'!B40</f>
        <v>120</v>
      </c>
      <c r="C38" s="16">
        <f>'[1]09'!C40</f>
        <v>0</v>
      </c>
      <c r="D38" s="16">
        <f>'[1]09'!D40</f>
        <v>195</v>
      </c>
      <c r="E38" s="16">
        <f>'[1]09'!E40</f>
        <v>0</v>
      </c>
      <c r="F38" s="15">
        <f t="shared" si="6"/>
        <v>315</v>
      </c>
      <c r="G38" s="15">
        <f>'[1]09'!H40</f>
        <v>120</v>
      </c>
      <c r="H38" s="16">
        <f>'[1]09'!I40</f>
        <v>0</v>
      </c>
      <c r="I38" s="16">
        <f>'[1]09'!J40</f>
        <v>30</v>
      </c>
      <c r="J38" s="16">
        <f>'[1]09'!K40</f>
        <v>0</v>
      </c>
      <c r="K38" s="15">
        <f t="shared" si="4"/>
        <v>150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'[1]09'!B41</f>
        <v>120</v>
      </c>
      <c r="C39" s="16">
        <f>'[1]09'!C41</f>
        <v>0</v>
      </c>
      <c r="D39" s="16">
        <f>'[1]09'!D41</f>
        <v>195</v>
      </c>
      <c r="E39" s="16">
        <f>'[1]09'!E41</f>
        <v>0</v>
      </c>
      <c r="F39" s="15">
        <f t="shared" si="6"/>
        <v>315</v>
      </c>
      <c r="G39" s="15">
        <f>'[1]09'!H41</f>
        <v>120</v>
      </c>
      <c r="H39" s="16">
        <f>'[1]09'!I41</f>
        <v>0</v>
      </c>
      <c r="I39" s="16">
        <f>'[1]09'!J41</f>
        <v>30</v>
      </c>
      <c r="J39" s="16">
        <f>'[1]09'!K41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'[1]09'!B42</f>
        <v>120</v>
      </c>
      <c r="C40" s="16">
        <f>'[1]09'!C42</f>
        <v>0</v>
      </c>
      <c r="D40" s="16">
        <f>'[1]09'!D42</f>
        <v>195</v>
      </c>
      <c r="E40" s="16">
        <f>'[1]09'!E42</f>
        <v>0</v>
      </c>
      <c r="F40" s="15">
        <f t="shared" si="6"/>
        <v>315</v>
      </c>
      <c r="G40" s="15">
        <f>'[1]09'!H42</f>
        <v>120</v>
      </c>
      <c r="H40" s="16">
        <f>'[1]09'!I42</f>
        <v>0</v>
      </c>
      <c r="I40" s="16">
        <f>'[1]09'!J42</f>
        <v>30</v>
      </c>
      <c r="J40" s="16">
        <f>'[1]09'!K42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'[1]09'!B43</f>
        <v>120</v>
      </c>
      <c r="C41" s="16">
        <f>'[1]09'!C43</f>
        <v>0</v>
      </c>
      <c r="D41" s="16">
        <f>'[1]09'!D43</f>
        <v>195</v>
      </c>
      <c r="E41" s="16">
        <f>'[1]09'!E43</f>
        <v>0</v>
      </c>
      <c r="F41" s="15">
        <f t="shared" si="6"/>
        <v>315</v>
      </c>
      <c r="G41" s="15">
        <f>'[1]09'!H43</f>
        <v>120</v>
      </c>
      <c r="H41" s="16">
        <f>'[1]09'!I43</f>
        <v>0</v>
      </c>
      <c r="I41" s="16">
        <f>'[1]09'!J43</f>
        <v>30</v>
      </c>
      <c r="J41" s="16">
        <f>'[1]09'!K43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'[1]09'!B44</f>
        <v>120</v>
      </c>
      <c r="C42" s="16">
        <f>'[1]09'!C44</f>
        <v>0</v>
      </c>
      <c r="D42" s="16">
        <f>'[1]09'!D44</f>
        <v>195</v>
      </c>
      <c r="E42" s="16">
        <f>'[1]09'!E44</f>
        <v>0</v>
      </c>
      <c r="F42" s="15">
        <f t="shared" si="6"/>
        <v>315</v>
      </c>
      <c r="G42" s="15">
        <f>'[1]09'!H44</f>
        <v>120</v>
      </c>
      <c r="H42" s="16">
        <f>'[1]09'!I44</f>
        <v>0</v>
      </c>
      <c r="I42" s="16">
        <f>'[1]09'!J44</f>
        <v>30</v>
      </c>
      <c r="J42" s="16">
        <f>'[1]09'!K44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'[1]09'!B45</f>
        <v>120</v>
      </c>
      <c r="C43" s="16">
        <f>'[1]09'!C45</f>
        <v>0</v>
      </c>
      <c r="D43" s="16">
        <f>'[1]09'!D45</f>
        <v>189</v>
      </c>
      <c r="E43" s="16">
        <f>'[1]09'!E45</f>
        <v>0</v>
      </c>
      <c r="F43" s="15">
        <f t="shared" si="6"/>
        <v>309</v>
      </c>
      <c r="G43" s="15">
        <f>'[1]09'!H45</f>
        <v>120</v>
      </c>
      <c r="H43" s="16">
        <f>'[1]09'!I45</f>
        <v>0</v>
      </c>
      <c r="I43" s="16">
        <f>'[1]09'!J45</f>
        <v>30</v>
      </c>
      <c r="J43" s="16">
        <f>'[1]09'!K45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'[1]09'!B46</f>
        <v>120</v>
      </c>
      <c r="C44" s="16">
        <f>'[1]09'!C46</f>
        <v>0</v>
      </c>
      <c r="D44" s="16">
        <f>'[1]09'!D46</f>
        <v>189</v>
      </c>
      <c r="E44" s="16">
        <f>'[1]09'!E46</f>
        <v>0</v>
      </c>
      <c r="F44" s="15">
        <f t="shared" si="6"/>
        <v>309</v>
      </c>
      <c r="G44" s="15">
        <f>'[1]09'!H46</f>
        <v>120</v>
      </c>
      <c r="H44" s="16">
        <f>'[1]09'!I46</f>
        <v>0</v>
      </c>
      <c r="I44" s="16">
        <f>'[1]09'!J46</f>
        <v>30</v>
      </c>
      <c r="J44" s="16">
        <f>'[1]09'!K46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'[1]09'!B47</f>
        <v>120</v>
      </c>
      <c r="C45" s="16">
        <f>'[1]09'!C47</f>
        <v>0</v>
      </c>
      <c r="D45" s="16">
        <f>'[1]09'!D47</f>
        <v>189</v>
      </c>
      <c r="E45" s="16">
        <f>'[1]09'!E47</f>
        <v>0</v>
      </c>
      <c r="F45" s="15">
        <f t="shared" si="6"/>
        <v>309</v>
      </c>
      <c r="G45" s="15">
        <f>'[1]09'!H47</f>
        <v>120</v>
      </c>
      <c r="H45" s="16">
        <f>'[1]09'!I47</f>
        <v>0</v>
      </c>
      <c r="I45" s="16">
        <f>'[1]09'!J47</f>
        <v>28</v>
      </c>
      <c r="J45" s="16">
        <f>'[1]09'!K47</f>
        <v>0</v>
      </c>
      <c r="K45" s="15">
        <f t="shared" si="4"/>
        <v>148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'[1]09'!B48</f>
        <v>120</v>
      </c>
      <c r="C46" s="16">
        <f>'[1]09'!C48</f>
        <v>0</v>
      </c>
      <c r="D46" s="16">
        <f>'[1]09'!D48</f>
        <v>189</v>
      </c>
      <c r="E46" s="16">
        <f>'[1]09'!E48</f>
        <v>0</v>
      </c>
      <c r="F46" s="15">
        <f t="shared" si="6"/>
        <v>309</v>
      </c>
      <c r="G46" s="15">
        <f>'[1]09'!H48</f>
        <v>120</v>
      </c>
      <c r="H46" s="16">
        <f>'[1]09'!I48</f>
        <v>0</v>
      </c>
      <c r="I46" s="16">
        <f>'[1]09'!J48</f>
        <v>28</v>
      </c>
      <c r="J46" s="16">
        <f>'[1]09'!K48</f>
        <v>0</v>
      </c>
      <c r="K46" s="15">
        <f t="shared" si="4"/>
        <v>148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28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'[1]09'!B49</f>
        <v>120</v>
      </c>
      <c r="C47" s="16">
        <f>'[1]09'!C49</f>
        <v>0</v>
      </c>
      <c r="D47" s="16">
        <f>'[1]09'!D49</f>
        <v>189</v>
      </c>
      <c r="E47" s="16">
        <f>'[1]09'!E49</f>
        <v>0</v>
      </c>
      <c r="F47" s="15">
        <f t="shared" si="6"/>
        <v>309</v>
      </c>
      <c r="G47" s="15">
        <f>'[1]09'!H49</f>
        <v>-2</v>
      </c>
      <c r="H47" s="16">
        <f>'[1]09'!I49</f>
        <v>0</v>
      </c>
      <c r="I47" s="16">
        <f>'[1]09'!J49</f>
        <v>28</v>
      </c>
      <c r="J47" s="16">
        <f>'[1]09'!K49</f>
        <v>0</v>
      </c>
      <c r="K47" s="15">
        <f t="shared" si="4"/>
        <v>26</v>
      </c>
      <c r="L47" s="18">
        <f>frq!C47</f>
        <v>1</v>
      </c>
      <c r="M47" s="16">
        <f t="shared" si="7"/>
        <v>-2</v>
      </c>
      <c r="N47" s="16">
        <f t="shared" si="8"/>
        <v>0</v>
      </c>
      <c r="O47" s="16">
        <f t="shared" si="9"/>
        <v>28</v>
      </c>
      <c r="P47" s="16">
        <f t="shared" si="10"/>
        <v>0</v>
      </c>
      <c r="Q47" s="17">
        <f t="shared" si="5"/>
        <v>26</v>
      </c>
    </row>
    <row r="48" spans="1:17">
      <c r="A48" s="8" t="s">
        <v>90</v>
      </c>
      <c r="B48" s="15">
        <f>'[1]09'!B50</f>
        <v>120</v>
      </c>
      <c r="C48" s="16">
        <f>'[1]09'!C50</f>
        <v>0</v>
      </c>
      <c r="D48" s="16">
        <f>'[1]09'!D50</f>
        <v>189</v>
      </c>
      <c r="E48" s="16">
        <f>'[1]09'!E50</f>
        <v>0</v>
      </c>
      <c r="F48" s="15">
        <f t="shared" si="6"/>
        <v>309</v>
      </c>
      <c r="G48" s="15">
        <f>'[1]09'!H50</f>
        <v>-2</v>
      </c>
      <c r="H48" s="16">
        <f>'[1]09'!I50</f>
        <v>0</v>
      </c>
      <c r="I48" s="16">
        <f>'[1]09'!J50</f>
        <v>28</v>
      </c>
      <c r="J48" s="16">
        <f>'[1]09'!K50</f>
        <v>0</v>
      </c>
      <c r="K48" s="15">
        <f t="shared" si="4"/>
        <v>26</v>
      </c>
      <c r="L48" s="18">
        <f>frq!C48</f>
        <v>1</v>
      </c>
      <c r="M48" s="16">
        <f t="shared" si="7"/>
        <v>-2</v>
      </c>
      <c r="N48" s="16">
        <f t="shared" si="8"/>
        <v>0</v>
      </c>
      <c r="O48" s="16">
        <f t="shared" si="9"/>
        <v>28</v>
      </c>
      <c r="P48" s="16">
        <f t="shared" si="10"/>
        <v>0</v>
      </c>
      <c r="Q48" s="17">
        <f t="shared" si="5"/>
        <v>26</v>
      </c>
    </row>
    <row r="49" spans="1:17">
      <c r="A49" s="8" t="s">
        <v>91</v>
      </c>
      <c r="B49" s="15">
        <f>'[1]09'!B51</f>
        <v>120</v>
      </c>
      <c r="C49" s="16">
        <f>'[1]09'!C51</f>
        <v>0</v>
      </c>
      <c r="D49" s="16">
        <f>'[1]09'!D51</f>
        <v>189</v>
      </c>
      <c r="E49" s="16">
        <f>'[1]09'!E51</f>
        <v>0</v>
      </c>
      <c r="F49" s="15">
        <f t="shared" si="6"/>
        <v>309</v>
      </c>
      <c r="G49" s="15">
        <f>'[1]09'!H51</f>
        <v>-2</v>
      </c>
      <c r="H49" s="16">
        <f>'[1]09'!I51</f>
        <v>0</v>
      </c>
      <c r="I49" s="16">
        <f>'[1]09'!J51</f>
        <v>28</v>
      </c>
      <c r="J49" s="16">
        <f>'[1]09'!K51</f>
        <v>0</v>
      </c>
      <c r="K49" s="15">
        <f t="shared" si="4"/>
        <v>26</v>
      </c>
      <c r="L49" s="18">
        <f>frq!C49</f>
        <v>1</v>
      </c>
      <c r="M49" s="16">
        <f t="shared" si="7"/>
        <v>-2</v>
      </c>
      <c r="N49" s="16">
        <f t="shared" si="8"/>
        <v>0</v>
      </c>
      <c r="O49" s="16">
        <f t="shared" si="9"/>
        <v>28</v>
      </c>
      <c r="P49" s="16">
        <f t="shared" si="10"/>
        <v>0</v>
      </c>
      <c r="Q49" s="17">
        <f t="shared" si="5"/>
        <v>26</v>
      </c>
    </row>
    <row r="50" spans="1:17">
      <c r="A50" s="8" t="s">
        <v>92</v>
      </c>
      <c r="B50" s="15">
        <f>'[1]09'!B52</f>
        <v>120</v>
      </c>
      <c r="C50" s="16">
        <f>'[1]09'!C52</f>
        <v>5</v>
      </c>
      <c r="D50" s="16">
        <f>'[1]09'!D52</f>
        <v>184</v>
      </c>
      <c r="E50" s="16">
        <f>'[1]09'!E52</f>
        <v>0</v>
      </c>
      <c r="F50" s="15">
        <f t="shared" si="6"/>
        <v>309</v>
      </c>
      <c r="G50" s="15">
        <f>'[1]09'!H52</f>
        <v>0</v>
      </c>
      <c r="H50" s="16">
        <f>'[1]09'!I52</f>
        <v>5</v>
      </c>
      <c r="I50" s="16">
        <f>'[1]09'!J52</f>
        <v>0</v>
      </c>
      <c r="J50" s="16">
        <f>'[1]09'!K52</f>
        <v>0</v>
      </c>
      <c r="K50" s="15">
        <f t="shared" si="4"/>
        <v>5</v>
      </c>
      <c r="L50" s="18">
        <f>frq!C50</f>
        <v>1</v>
      </c>
      <c r="M50" s="16">
        <f t="shared" si="7"/>
        <v>0</v>
      </c>
      <c r="N50" s="16">
        <f t="shared" si="8"/>
        <v>5</v>
      </c>
      <c r="O50" s="16">
        <f t="shared" si="9"/>
        <v>0</v>
      </c>
      <c r="P50" s="16">
        <f t="shared" si="10"/>
        <v>0</v>
      </c>
      <c r="Q50" s="17">
        <f t="shared" si="5"/>
        <v>5</v>
      </c>
    </row>
    <row r="51" spans="1:17">
      <c r="A51" s="8" t="s">
        <v>93</v>
      </c>
      <c r="B51" s="15">
        <f>'[1]09'!B53</f>
        <v>120</v>
      </c>
      <c r="C51" s="16">
        <f>'[1]09'!C53</f>
        <v>40</v>
      </c>
      <c r="D51" s="16">
        <f>'[1]09'!D53</f>
        <v>149</v>
      </c>
      <c r="E51" s="16">
        <f>'[1]09'!E53</f>
        <v>0</v>
      </c>
      <c r="F51" s="15">
        <f t="shared" si="6"/>
        <v>309</v>
      </c>
      <c r="G51" s="15">
        <f>'[1]09'!H53</f>
        <v>0</v>
      </c>
      <c r="H51" s="16">
        <f>'[1]09'!I53</f>
        <v>40</v>
      </c>
      <c r="I51" s="16">
        <f>'[1]09'!J53</f>
        <v>0</v>
      </c>
      <c r="J51" s="16">
        <f>'[1]09'!K53</f>
        <v>0</v>
      </c>
      <c r="K51" s="15">
        <f t="shared" si="4"/>
        <v>40</v>
      </c>
      <c r="L51" s="18">
        <f>frq!C51</f>
        <v>1</v>
      </c>
      <c r="M51" s="16">
        <f t="shared" si="7"/>
        <v>0</v>
      </c>
      <c r="N51" s="16">
        <f t="shared" si="8"/>
        <v>40</v>
      </c>
      <c r="O51" s="16">
        <f t="shared" si="9"/>
        <v>0</v>
      </c>
      <c r="P51" s="16">
        <f t="shared" si="10"/>
        <v>0</v>
      </c>
      <c r="Q51" s="17">
        <f t="shared" si="5"/>
        <v>40</v>
      </c>
    </row>
    <row r="52" spans="1:17">
      <c r="A52" s="8" t="s">
        <v>94</v>
      </c>
      <c r="B52" s="15">
        <f>'[1]09'!B54</f>
        <v>120</v>
      </c>
      <c r="C52" s="16">
        <f>'[1]09'!C54</f>
        <v>60</v>
      </c>
      <c r="D52" s="16">
        <f>'[1]09'!D54</f>
        <v>129</v>
      </c>
      <c r="E52" s="16">
        <f>'[1]09'!E54</f>
        <v>0</v>
      </c>
      <c r="F52" s="15">
        <f t="shared" si="6"/>
        <v>309</v>
      </c>
      <c r="G52" s="15">
        <f>'[1]09'!H54</f>
        <v>0</v>
      </c>
      <c r="H52" s="16">
        <f>'[1]09'!I54</f>
        <v>60</v>
      </c>
      <c r="I52" s="16">
        <f>'[1]09'!J54</f>
        <v>0</v>
      </c>
      <c r="J52" s="16">
        <f>'[1]09'!K54</f>
        <v>0</v>
      </c>
      <c r="K52" s="15">
        <f t="shared" si="4"/>
        <v>60</v>
      </c>
      <c r="L52" s="18">
        <f>frq!C52</f>
        <v>1</v>
      </c>
      <c r="M52" s="16">
        <f t="shared" si="7"/>
        <v>0</v>
      </c>
      <c r="N52" s="16">
        <f t="shared" si="8"/>
        <v>60</v>
      </c>
      <c r="O52" s="16">
        <f t="shared" si="9"/>
        <v>0</v>
      </c>
      <c r="P52" s="16">
        <f t="shared" si="10"/>
        <v>0</v>
      </c>
      <c r="Q52" s="17">
        <f t="shared" si="5"/>
        <v>60</v>
      </c>
    </row>
    <row r="53" spans="1:17">
      <c r="A53" s="8" t="s">
        <v>95</v>
      </c>
      <c r="B53" s="15">
        <f>'[1]09'!B55</f>
        <v>120</v>
      </c>
      <c r="C53" s="16">
        <f>'[1]09'!C55</f>
        <v>80</v>
      </c>
      <c r="D53" s="16">
        <f>'[1]09'!D55</f>
        <v>109</v>
      </c>
      <c r="E53" s="16">
        <f>'[1]09'!E55</f>
        <v>0</v>
      </c>
      <c r="F53" s="15">
        <f t="shared" si="6"/>
        <v>309</v>
      </c>
      <c r="G53" s="15">
        <f>'[1]09'!H55</f>
        <v>0</v>
      </c>
      <c r="H53" s="16">
        <f>'[1]09'!I55</f>
        <v>80</v>
      </c>
      <c r="I53" s="16">
        <f>'[1]09'!J55</f>
        <v>0</v>
      </c>
      <c r="J53" s="16">
        <f>'[1]09'!K55</f>
        <v>0</v>
      </c>
      <c r="K53" s="15">
        <f t="shared" si="4"/>
        <v>80</v>
      </c>
      <c r="L53" s="18">
        <f>frq!C53</f>
        <v>1</v>
      </c>
      <c r="M53" s="16">
        <f t="shared" si="7"/>
        <v>0</v>
      </c>
      <c r="N53" s="16">
        <f t="shared" si="8"/>
        <v>80</v>
      </c>
      <c r="O53" s="16">
        <f t="shared" si="9"/>
        <v>0</v>
      </c>
      <c r="P53" s="16">
        <f t="shared" si="10"/>
        <v>0</v>
      </c>
      <c r="Q53" s="17">
        <f t="shared" si="5"/>
        <v>80</v>
      </c>
    </row>
    <row r="54" spans="1:17">
      <c r="A54" s="8" t="s">
        <v>96</v>
      </c>
      <c r="B54" s="15">
        <f>'[1]09'!B56</f>
        <v>120</v>
      </c>
      <c r="C54" s="16">
        <f>'[1]09'!C56</f>
        <v>0</v>
      </c>
      <c r="D54" s="16">
        <f>'[1]09'!D56</f>
        <v>189</v>
      </c>
      <c r="E54" s="16">
        <f>'[1]09'!E56</f>
        <v>0</v>
      </c>
      <c r="F54" s="15">
        <f t="shared" si="6"/>
        <v>309</v>
      </c>
      <c r="G54" s="15">
        <f>'[1]09'!H56</f>
        <v>110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110</v>
      </c>
      <c r="L54" s="18">
        <f>frq!C54</f>
        <v>1</v>
      </c>
      <c r="M54" s="16">
        <f t="shared" si="7"/>
        <v>110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110</v>
      </c>
    </row>
    <row r="55" spans="1:17">
      <c r="A55" s="8" t="s">
        <v>97</v>
      </c>
      <c r="B55" s="15">
        <f>'[1]09'!B57</f>
        <v>120</v>
      </c>
      <c r="C55" s="16">
        <f>'[1]09'!C57</f>
        <v>0</v>
      </c>
      <c r="D55" s="16">
        <f>'[1]09'!D57</f>
        <v>189</v>
      </c>
      <c r="E55" s="16">
        <f>'[1]09'!E57</f>
        <v>0</v>
      </c>
      <c r="F55" s="15">
        <f t="shared" si="6"/>
        <v>309</v>
      </c>
      <c r="G55" s="15">
        <f>'[1]09'!H57</f>
        <v>120</v>
      </c>
      <c r="H55" s="16">
        <f>'[1]09'!I57</f>
        <v>0</v>
      </c>
      <c r="I55" s="16">
        <f>'[1]09'!J57</f>
        <v>28</v>
      </c>
      <c r="J55" s="16">
        <f>'[1]09'!K57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'[1]09'!B58</f>
        <v>120</v>
      </c>
      <c r="C56" s="16">
        <f>'[1]09'!C58</f>
        <v>0</v>
      </c>
      <c r="D56" s="16">
        <f>'[1]09'!D58</f>
        <v>189</v>
      </c>
      <c r="E56" s="16">
        <f>'[1]09'!E58</f>
        <v>0</v>
      </c>
      <c r="F56" s="15">
        <f t="shared" si="6"/>
        <v>309</v>
      </c>
      <c r="G56" s="15">
        <f>'[1]09'!H58</f>
        <v>120</v>
      </c>
      <c r="H56" s="16">
        <f>'[1]09'!I58</f>
        <v>0</v>
      </c>
      <c r="I56" s="16">
        <f>'[1]09'!J58</f>
        <v>28</v>
      </c>
      <c r="J56" s="16">
        <f>'[1]09'!K58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'[1]09'!B59</f>
        <v>120</v>
      </c>
      <c r="C57" s="16">
        <f>'[1]09'!C59</f>
        <v>0</v>
      </c>
      <c r="D57" s="16">
        <f>'[1]09'!D59</f>
        <v>189</v>
      </c>
      <c r="E57" s="16">
        <f>'[1]09'!E59</f>
        <v>0</v>
      </c>
      <c r="F57" s="15">
        <f t="shared" si="6"/>
        <v>309</v>
      </c>
      <c r="G57" s="15">
        <f>'[1]09'!H59</f>
        <v>120</v>
      </c>
      <c r="H57" s="16">
        <f>'[1]09'!I59</f>
        <v>0</v>
      </c>
      <c r="I57" s="16">
        <f>'[1]09'!J59</f>
        <v>28</v>
      </c>
      <c r="J57" s="16">
        <f>'[1]09'!K59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'[1]09'!B60</f>
        <v>120</v>
      </c>
      <c r="C58" s="16">
        <f>'[1]09'!C60</f>
        <v>0</v>
      </c>
      <c r="D58" s="16">
        <f>'[1]09'!D60</f>
        <v>189</v>
      </c>
      <c r="E58" s="16">
        <f>'[1]09'!E60</f>
        <v>0</v>
      </c>
      <c r="F58" s="15">
        <f t="shared" si="6"/>
        <v>309</v>
      </c>
      <c r="G58" s="15">
        <f>'[1]09'!H60</f>
        <v>120</v>
      </c>
      <c r="H58" s="16">
        <f>'[1]09'!I60</f>
        <v>0</v>
      </c>
      <c r="I58" s="16">
        <f>'[1]09'!J60</f>
        <v>28</v>
      </c>
      <c r="J58" s="16">
        <f>'[1]09'!K60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'[1]09'!B61</f>
        <v>120</v>
      </c>
      <c r="C59" s="16">
        <f>'[1]09'!C61</f>
        <v>0</v>
      </c>
      <c r="D59" s="16">
        <f>'[1]09'!D61</f>
        <v>189</v>
      </c>
      <c r="E59" s="16">
        <f>'[1]09'!E61</f>
        <v>0</v>
      </c>
      <c r="F59" s="15">
        <f t="shared" si="6"/>
        <v>309</v>
      </c>
      <c r="G59" s="15">
        <f>'[1]09'!H61</f>
        <v>120</v>
      </c>
      <c r="H59" s="16">
        <f>'[1]09'!I61</f>
        <v>0</v>
      </c>
      <c r="I59" s="16">
        <f>'[1]09'!J61</f>
        <v>29</v>
      </c>
      <c r="J59" s="16">
        <f>'[1]09'!K61</f>
        <v>0</v>
      </c>
      <c r="K59" s="15">
        <f t="shared" si="4"/>
        <v>149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29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'[1]09'!B62</f>
        <v>120</v>
      </c>
      <c r="C60" s="16">
        <f>'[1]09'!C62</f>
        <v>0</v>
      </c>
      <c r="D60" s="16">
        <f>'[1]09'!D62</f>
        <v>189</v>
      </c>
      <c r="E60" s="16">
        <f>'[1]09'!E62</f>
        <v>0</v>
      </c>
      <c r="F60" s="15">
        <f t="shared" si="6"/>
        <v>309</v>
      </c>
      <c r="G60" s="15">
        <f>'[1]09'!H62</f>
        <v>120</v>
      </c>
      <c r="H60" s="16">
        <f>'[1]09'!I62</f>
        <v>0</v>
      </c>
      <c r="I60" s="16">
        <f>'[1]09'!J62</f>
        <v>29</v>
      </c>
      <c r="J60" s="16">
        <f>'[1]09'!K62</f>
        <v>0</v>
      </c>
      <c r="K60" s="15">
        <f t="shared" si="4"/>
        <v>149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29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'[1]09'!B63</f>
        <v>120</v>
      </c>
      <c r="C61" s="16">
        <f>'[1]09'!C63</f>
        <v>0</v>
      </c>
      <c r="D61" s="16">
        <f>'[1]09'!D63</f>
        <v>189</v>
      </c>
      <c r="E61" s="16">
        <f>'[1]09'!E63</f>
        <v>0</v>
      </c>
      <c r="F61" s="15">
        <f t="shared" si="6"/>
        <v>309</v>
      </c>
      <c r="G61" s="15">
        <f>'[1]09'!H63</f>
        <v>120</v>
      </c>
      <c r="H61" s="16">
        <f>'[1]09'!I63</f>
        <v>0</v>
      </c>
      <c r="I61" s="16">
        <f>'[1]09'!J63</f>
        <v>31</v>
      </c>
      <c r="J61" s="16">
        <f>'[1]09'!K63</f>
        <v>0</v>
      </c>
      <c r="K61" s="15">
        <f t="shared" si="4"/>
        <v>151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31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'[1]09'!B64</f>
        <v>120</v>
      </c>
      <c r="C62" s="16">
        <f>'[1]09'!C64</f>
        <v>0</v>
      </c>
      <c r="D62" s="16">
        <f>'[1]09'!D64</f>
        <v>189</v>
      </c>
      <c r="E62" s="16">
        <f>'[1]09'!E64</f>
        <v>0</v>
      </c>
      <c r="F62" s="15">
        <f t="shared" si="6"/>
        <v>309</v>
      </c>
      <c r="G62" s="15">
        <f>'[1]09'!H64</f>
        <v>120</v>
      </c>
      <c r="H62" s="16">
        <f>'[1]09'!I64</f>
        <v>0</v>
      </c>
      <c r="I62" s="16">
        <f>'[1]09'!J64</f>
        <v>27</v>
      </c>
      <c r="J62" s="16">
        <f>'[1]09'!K64</f>
        <v>0</v>
      </c>
      <c r="K62" s="15">
        <f t="shared" si="4"/>
        <v>147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27</v>
      </c>
      <c r="P62" s="16">
        <f t="shared" si="10"/>
        <v>0</v>
      </c>
      <c r="Q62" s="17">
        <f t="shared" si="5"/>
        <v>147</v>
      </c>
    </row>
    <row r="63" spans="1:17">
      <c r="A63" s="8" t="s">
        <v>105</v>
      </c>
      <c r="B63" s="15">
        <f>'[1]09'!B65</f>
        <v>120</v>
      </c>
      <c r="C63" s="16">
        <f>'[1]09'!C65</f>
        <v>0</v>
      </c>
      <c r="D63" s="16">
        <f>'[1]09'!D65</f>
        <v>189</v>
      </c>
      <c r="E63" s="16">
        <f>'[1]09'!E65</f>
        <v>0</v>
      </c>
      <c r="F63" s="15">
        <f t="shared" si="6"/>
        <v>309</v>
      </c>
      <c r="G63" s="15">
        <f>'[1]09'!H65</f>
        <v>120</v>
      </c>
      <c r="H63" s="16">
        <f>'[1]09'!I65</f>
        <v>0</v>
      </c>
      <c r="I63" s="16">
        <f>'[1]09'!J65</f>
        <v>27</v>
      </c>
      <c r="J63" s="16">
        <f>'[1]09'!K65</f>
        <v>0</v>
      </c>
      <c r="K63" s="15">
        <f t="shared" si="4"/>
        <v>147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27</v>
      </c>
      <c r="P63" s="16">
        <f t="shared" si="10"/>
        <v>0</v>
      </c>
      <c r="Q63" s="17">
        <f t="shared" si="5"/>
        <v>147</v>
      </c>
    </row>
    <row r="64" spans="1:17">
      <c r="A64" s="8" t="s">
        <v>106</v>
      </c>
      <c r="B64" s="15">
        <f>'[1]09'!B66</f>
        <v>120</v>
      </c>
      <c r="C64" s="16">
        <f>'[1]09'!C66</f>
        <v>0</v>
      </c>
      <c r="D64" s="16">
        <f>'[1]09'!D66</f>
        <v>189</v>
      </c>
      <c r="E64" s="16">
        <f>'[1]09'!E66</f>
        <v>0</v>
      </c>
      <c r="F64" s="15">
        <f t="shared" si="6"/>
        <v>309</v>
      </c>
      <c r="G64" s="15">
        <f>'[1]09'!H66</f>
        <v>120</v>
      </c>
      <c r="H64" s="16">
        <f>'[1]09'!I66</f>
        <v>0</v>
      </c>
      <c r="I64" s="16">
        <f>'[1]09'!J66</f>
        <v>27</v>
      </c>
      <c r="J64" s="16">
        <f>'[1]09'!K66</f>
        <v>0</v>
      </c>
      <c r="K64" s="15">
        <f t="shared" si="4"/>
        <v>147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27</v>
      </c>
      <c r="P64" s="16">
        <f t="shared" si="10"/>
        <v>0</v>
      </c>
      <c r="Q64" s="17">
        <f t="shared" si="5"/>
        <v>147</v>
      </c>
    </row>
    <row r="65" spans="1:19">
      <c r="A65" s="8" t="s">
        <v>107</v>
      </c>
      <c r="B65" s="15">
        <f>'[1]09'!B67</f>
        <v>120</v>
      </c>
      <c r="C65" s="16">
        <f>'[1]09'!C67</f>
        <v>0</v>
      </c>
      <c r="D65" s="16">
        <f>'[1]09'!D67</f>
        <v>189</v>
      </c>
      <c r="E65" s="16">
        <f>'[1]09'!E67</f>
        <v>0</v>
      </c>
      <c r="F65" s="15">
        <f t="shared" si="6"/>
        <v>309</v>
      </c>
      <c r="G65" s="15">
        <f>'[1]09'!H67</f>
        <v>120</v>
      </c>
      <c r="H65" s="16">
        <f>'[1]09'!I67</f>
        <v>0</v>
      </c>
      <c r="I65" s="16">
        <f>'[1]09'!J67</f>
        <v>27</v>
      </c>
      <c r="J65" s="16">
        <f>'[1]09'!K67</f>
        <v>0</v>
      </c>
      <c r="K65" s="15">
        <f t="shared" si="4"/>
        <v>147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27</v>
      </c>
      <c r="P65" s="16">
        <f t="shared" si="10"/>
        <v>0</v>
      </c>
      <c r="Q65" s="17">
        <f t="shared" si="5"/>
        <v>147</v>
      </c>
    </row>
    <row r="66" spans="1:19">
      <c r="A66" s="8" t="s">
        <v>108</v>
      </c>
      <c r="B66" s="15">
        <f>'[1]09'!B68</f>
        <v>120</v>
      </c>
      <c r="C66" s="16">
        <f>'[1]09'!C68</f>
        <v>0</v>
      </c>
      <c r="D66" s="16">
        <f>'[1]09'!D68</f>
        <v>189</v>
      </c>
      <c r="E66" s="16">
        <f>'[1]09'!E68</f>
        <v>0</v>
      </c>
      <c r="F66" s="15">
        <f t="shared" si="6"/>
        <v>309</v>
      </c>
      <c r="G66" s="15">
        <f>'[1]09'!H68</f>
        <v>120</v>
      </c>
      <c r="H66" s="16">
        <f>'[1]09'!I68</f>
        <v>0</v>
      </c>
      <c r="I66" s="16">
        <f>'[1]09'!J68</f>
        <v>27</v>
      </c>
      <c r="J66" s="16">
        <f>'[1]09'!K68</f>
        <v>0</v>
      </c>
      <c r="K66" s="15">
        <f t="shared" si="4"/>
        <v>147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27</v>
      </c>
      <c r="P66" s="16">
        <f t="shared" si="10"/>
        <v>0</v>
      </c>
      <c r="Q66" s="17">
        <f t="shared" si="5"/>
        <v>147</v>
      </c>
    </row>
    <row r="67" spans="1:19">
      <c r="A67" s="8" t="s">
        <v>109</v>
      </c>
      <c r="B67" s="15">
        <f>'[1]09'!B69</f>
        <v>120</v>
      </c>
      <c r="C67" s="16">
        <f>'[1]09'!C69</f>
        <v>0</v>
      </c>
      <c r="D67" s="16">
        <f>'[1]09'!D69</f>
        <v>189</v>
      </c>
      <c r="E67" s="16">
        <f>'[1]09'!E69</f>
        <v>0</v>
      </c>
      <c r="F67" s="15">
        <f t="shared" si="6"/>
        <v>309</v>
      </c>
      <c r="G67" s="15">
        <f>'[1]09'!H69</f>
        <v>120</v>
      </c>
      <c r="H67" s="16">
        <f>'[1]09'!I69</f>
        <v>0</v>
      </c>
      <c r="I67" s="16">
        <f>'[1]09'!J69</f>
        <v>27</v>
      </c>
      <c r="J67" s="16">
        <f>'[1]09'!K69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27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</row>
    <row r="68" spans="1:19">
      <c r="A68" s="8" t="s">
        <v>110</v>
      </c>
      <c r="B68" s="15">
        <f>'[1]09'!B70</f>
        <v>120</v>
      </c>
      <c r="C68" s="16">
        <f>'[1]09'!C70</f>
        <v>0</v>
      </c>
      <c r="D68" s="16">
        <f>'[1]09'!D70</f>
        <v>189</v>
      </c>
      <c r="E68" s="16">
        <f>'[1]09'!E70</f>
        <v>0</v>
      </c>
      <c r="F68" s="15">
        <f t="shared" si="6"/>
        <v>309</v>
      </c>
      <c r="G68" s="15">
        <f>'[1]09'!H70</f>
        <v>120</v>
      </c>
      <c r="H68" s="16">
        <f>'[1]09'!I70</f>
        <v>0</v>
      </c>
      <c r="I68" s="16">
        <f>'[1]09'!J70</f>
        <v>27</v>
      </c>
      <c r="J68" s="16">
        <f>'[1]09'!K70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27</v>
      </c>
      <c r="P68" s="16">
        <f t="shared" si="14"/>
        <v>0</v>
      </c>
      <c r="Q68" s="17">
        <f t="shared" ref="Q68:Q98" si="16">SUM(M68:P68)</f>
        <v>147</v>
      </c>
    </row>
    <row r="69" spans="1:19">
      <c r="A69" s="8" t="s">
        <v>111</v>
      </c>
      <c r="B69" s="15">
        <f>'[1]09'!B71</f>
        <v>120</v>
      </c>
      <c r="C69" s="16">
        <f>'[1]09'!C71</f>
        <v>0</v>
      </c>
      <c r="D69" s="16">
        <f>'[1]09'!D71</f>
        <v>189</v>
      </c>
      <c r="E69" s="16">
        <f>'[1]09'!E71</f>
        <v>0</v>
      </c>
      <c r="F69" s="15">
        <f t="shared" ref="F69:F98" si="17">SUM(B69:E69)</f>
        <v>309</v>
      </c>
      <c r="G69" s="15">
        <f>'[1]09'!H71</f>
        <v>120</v>
      </c>
      <c r="H69" s="16">
        <f>'[1]09'!I71</f>
        <v>0</v>
      </c>
      <c r="I69" s="16">
        <f>'[1]09'!J71</f>
        <v>27</v>
      </c>
      <c r="J69" s="16">
        <f>'[1]09'!K71</f>
        <v>0</v>
      </c>
      <c r="K69" s="15">
        <f t="shared" si="15"/>
        <v>147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27</v>
      </c>
      <c r="P69" s="16">
        <f t="shared" si="14"/>
        <v>0</v>
      </c>
      <c r="Q69" s="17">
        <f t="shared" si="16"/>
        <v>147</v>
      </c>
      <c r="S69">
        <f>96*4</f>
        <v>384</v>
      </c>
    </row>
    <row r="70" spans="1:19">
      <c r="A70" s="8" t="s">
        <v>112</v>
      </c>
      <c r="B70" s="15">
        <f>'[1]09'!B72</f>
        <v>120</v>
      </c>
      <c r="C70" s="16">
        <f>'[1]09'!C72</f>
        <v>0</v>
      </c>
      <c r="D70" s="16">
        <f>'[1]09'!D72</f>
        <v>189</v>
      </c>
      <c r="E70" s="16">
        <f>'[1]09'!E72</f>
        <v>0</v>
      </c>
      <c r="F70" s="15">
        <f t="shared" si="17"/>
        <v>309</v>
      </c>
      <c r="G70" s="15">
        <f>'[1]09'!H72</f>
        <v>120</v>
      </c>
      <c r="H70" s="16">
        <f>'[1]09'!I72</f>
        <v>0</v>
      </c>
      <c r="I70" s="16">
        <f>'[1]09'!J72</f>
        <v>27</v>
      </c>
      <c r="J70" s="16">
        <f>'[1]09'!K72</f>
        <v>0</v>
      </c>
      <c r="K70" s="15">
        <f t="shared" si="15"/>
        <v>147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27</v>
      </c>
      <c r="P70" s="16">
        <f t="shared" si="14"/>
        <v>0</v>
      </c>
      <c r="Q70" s="17">
        <f t="shared" si="16"/>
        <v>147</v>
      </c>
    </row>
    <row r="71" spans="1:19">
      <c r="A71" s="8" t="s">
        <v>113</v>
      </c>
      <c r="B71" s="15">
        <f>'[1]09'!B73</f>
        <v>120</v>
      </c>
      <c r="C71" s="16">
        <f>'[1]09'!C73</f>
        <v>0</v>
      </c>
      <c r="D71" s="16">
        <f>'[1]09'!D73</f>
        <v>192</v>
      </c>
      <c r="E71" s="16">
        <f>'[1]09'!E73</f>
        <v>0</v>
      </c>
      <c r="F71" s="15">
        <f t="shared" si="17"/>
        <v>312</v>
      </c>
      <c r="G71" s="15">
        <f>'[1]09'!H73</f>
        <v>120</v>
      </c>
      <c r="H71" s="16">
        <f>'[1]09'!I73</f>
        <v>0</v>
      </c>
      <c r="I71" s="16">
        <f>'[1]09'!J73</f>
        <v>27</v>
      </c>
      <c r="J71" s="16">
        <f>'[1]09'!K73</f>
        <v>0</v>
      </c>
      <c r="K71" s="15">
        <f t="shared" si="15"/>
        <v>147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27</v>
      </c>
      <c r="P71" s="16">
        <f t="shared" si="14"/>
        <v>0</v>
      </c>
      <c r="Q71" s="17">
        <f t="shared" si="16"/>
        <v>147</v>
      </c>
    </row>
    <row r="72" spans="1:19">
      <c r="A72" s="8" t="s">
        <v>114</v>
      </c>
      <c r="B72" s="15">
        <f>'[1]09'!B74</f>
        <v>120</v>
      </c>
      <c r="C72" s="16">
        <f>'[1]09'!C74</f>
        <v>0</v>
      </c>
      <c r="D72" s="16">
        <f>'[1]09'!D74</f>
        <v>192</v>
      </c>
      <c r="E72" s="16">
        <f>'[1]09'!E74</f>
        <v>0</v>
      </c>
      <c r="F72" s="15">
        <f t="shared" si="17"/>
        <v>312</v>
      </c>
      <c r="G72" s="15">
        <f>'[1]09'!H74</f>
        <v>120</v>
      </c>
      <c r="H72" s="16">
        <f>'[1]09'!I74</f>
        <v>0</v>
      </c>
      <c r="I72" s="16">
        <f>'[1]09'!J74</f>
        <v>27</v>
      </c>
      <c r="J72" s="16">
        <f>'[1]09'!K74</f>
        <v>0</v>
      </c>
      <c r="K72" s="15">
        <f t="shared" si="15"/>
        <v>147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27</v>
      </c>
      <c r="P72" s="16">
        <f t="shared" si="14"/>
        <v>0</v>
      </c>
      <c r="Q72" s="17">
        <f t="shared" si="16"/>
        <v>147</v>
      </c>
    </row>
    <row r="73" spans="1:19">
      <c r="A73" s="8" t="s">
        <v>115</v>
      </c>
      <c r="B73" s="15">
        <f>'[1]09'!B75</f>
        <v>120</v>
      </c>
      <c r="C73" s="16">
        <f>'[1]09'!C75</f>
        <v>0</v>
      </c>
      <c r="D73" s="16">
        <f>'[1]09'!D75</f>
        <v>192</v>
      </c>
      <c r="E73" s="16">
        <f>'[1]09'!E75</f>
        <v>0</v>
      </c>
      <c r="F73" s="15">
        <f t="shared" si="17"/>
        <v>312</v>
      </c>
      <c r="G73" s="15">
        <f>'[1]09'!H75</f>
        <v>120</v>
      </c>
      <c r="H73" s="16">
        <f>'[1]09'!I75</f>
        <v>0</v>
      </c>
      <c r="I73" s="16">
        <f>'[1]09'!J75</f>
        <v>28</v>
      </c>
      <c r="J73" s="16">
        <f>'[1]09'!K75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'[1]09'!B76</f>
        <v>120</v>
      </c>
      <c r="C74" s="16">
        <f>'[1]09'!C76</f>
        <v>0</v>
      </c>
      <c r="D74" s="16">
        <f>'[1]09'!D76</f>
        <v>192</v>
      </c>
      <c r="E74" s="16">
        <f>'[1]09'!E76</f>
        <v>0</v>
      </c>
      <c r="F74" s="15">
        <f t="shared" si="17"/>
        <v>312</v>
      </c>
      <c r="G74" s="15">
        <f>'[1]09'!H76</f>
        <v>120</v>
      </c>
      <c r="H74" s="16">
        <f>'[1]09'!I76</f>
        <v>0</v>
      </c>
      <c r="I74" s="16">
        <f>'[1]09'!J76</f>
        <v>28</v>
      </c>
      <c r="J74" s="16">
        <f>'[1]09'!K76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'[1]09'!B77</f>
        <v>120</v>
      </c>
      <c r="C75" s="16">
        <f>'[1]09'!C77</f>
        <v>0</v>
      </c>
      <c r="D75" s="16">
        <f>'[1]09'!D77</f>
        <v>192</v>
      </c>
      <c r="E75" s="16">
        <f>'[1]09'!E77</f>
        <v>0</v>
      </c>
      <c r="F75" s="15">
        <f t="shared" si="17"/>
        <v>312</v>
      </c>
      <c r="G75" s="15">
        <f>'[1]09'!H77</f>
        <v>120</v>
      </c>
      <c r="H75" s="16">
        <f>'[1]09'!I77</f>
        <v>0</v>
      </c>
      <c r="I75" s="16">
        <f>'[1]09'!J77</f>
        <v>28</v>
      </c>
      <c r="J75" s="16">
        <f>'[1]09'!K77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'[1]09'!B78</f>
        <v>120</v>
      </c>
      <c r="C76" s="16">
        <f>'[1]09'!C78</f>
        <v>0</v>
      </c>
      <c r="D76" s="16">
        <f>'[1]09'!D78</f>
        <v>192</v>
      </c>
      <c r="E76" s="16">
        <f>'[1]09'!E78</f>
        <v>0</v>
      </c>
      <c r="F76" s="15">
        <f t="shared" si="17"/>
        <v>312</v>
      </c>
      <c r="G76" s="15">
        <f>'[1]09'!H78</f>
        <v>120</v>
      </c>
      <c r="H76" s="16">
        <f>'[1]09'!I78</f>
        <v>0</v>
      </c>
      <c r="I76" s="16">
        <f>'[1]09'!J78</f>
        <v>28</v>
      </c>
      <c r="J76" s="16">
        <f>'[1]09'!K78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'[1]09'!B79</f>
        <v>120</v>
      </c>
      <c r="C77" s="16">
        <f>'[1]09'!C79</f>
        <v>0</v>
      </c>
      <c r="D77" s="16">
        <f>'[1]09'!D79</f>
        <v>192</v>
      </c>
      <c r="E77" s="16">
        <f>'[1]09'!E79</f>
        <v>0</v>
      </c>
      <c r="F77" s="15">
        <f t="shared" si="17"/>
        <v>312</v>
      </c>
      <c r="G77" s="15">
        <f>'[1]09'!H79</f>
        <v>120</v>
      </c>
      <c r="H77" s="16">
        <f>'[1]09'!I79</f>
        <v>0</v>
      </c>
      <c r="I77" s="16">
        <f>'[1]09'!J79</f>
        <v>28</v>
      </c>
      <c r="J77" s="16">
        <f>'[1]09'!K79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'[1]09'!B80</f>
        <v>120</v>
      </c>
      <c r="C78" s="16">
        <f>'[1]09'!C80</f>
        <v>0</v>
      </c>
      <c r="D78" s="16">
        <f>'[1]09'!D80</f>
        <v>192</v>
      </c>
      <c r="E78" s="16">
        <f>'[1]09'!E80</f>
        <v>0</v>
      </c>
      <c r="F78" s="15">
        <f t="shared" si="17"/>
        <v>312</v>
      </c>
      <c r="G78" s="15">
        <f>'[1]09'!H80</f>
        <v>120</v>
      </c>
      <c r="H78" s="16">
        <f>'[1]09'!I80</f>
        <v>0</v>
      </c>
      <c r="I78" s="16">
        <f>'[1]09'!J80</f>
        <v>28</v>
      </c>
      <c r="J78" s="16">
        <f>'[1]09'!K80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'[1]09'!B81</f>
        <v>120</v>
      </c>
      <c r="C79" s="16">
        <f>'[1]09'!C81</f>
        <v>0</v>
      </c>
      <c r="D79" s="16">
        <f>'[1]09'!D81</f>
        <v>192</v>
      </c>
      <c r="E79" s="16">
        <f>'[1]09'!E81</f>
        <v>0</v>
      </c>
      <c r="F79" s="15">
        <f t="shared" si="17"/>
        <v>312</v>
      </c>
      <c r="G79" s="15">
        <f>'[1]09'!H81</f>
        <v>120</v>
      </c>
      <c r="H79" s="16">
        <f>'[1]09'!I81</f>
        <v>0</v>
      </c>
      <c r="I79" s="16">
        <f>'[1]09'!J81</f>
        <v>28</v>
      </c>
      <c r="J79" s="16">
        <f>'[1]09'!K81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'[1]09'!B82</f>
        <v>120</v>
      </c>
      <c r="C80" s="16">
        <f>'[1]09'!C82</f>
        <v>0</v>
      </c>
      <c r="D80" s="16">
        <f>'[1]09'!D82</f>
        <v>192</v>
      </c>
      <c r="E80" s="16">
        <f>'[1]09'!E82</f>
        <v>0</v>
      </c>
      <c r="F80" s="15">
        <f t="shared" si="17"/>
        <v>312</v>
      </c>
      <c r="G80" s="15">
        <f>'[1]09'!H82</f>
        <v>120</v>
      </c>
      <c r="H80" s="16">
        <f>'[1]09'!I82</f>
        <v>0</v>
      </c>
      <c r="I80" s="16">
        <f>'[1]09'!J82</f>
        <v>28</v>
      </c>
      <c r="J80" s="16">
        <f>'[1]09'!K82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'[1]09'!B83</f>
        <v>120</v>
      </c>
      <c r="C81" s="16">
        <f>'[1]09'!C83</f>
        <v>0</v>
      </c>
      <c r="D81" s="16">
        <f>'[1]09'!D83</f>
        <v>192</v>
      </c>
      <c r="E81" s="16">
        <f>'[1]09'!E83</f>
        <v>0</v>
      </c>
      <c r="F81" s="15">
        <f t="shared" si="17"/>
        <v>312</v>
      </c>
      <c r="G81" s="15">
        <f>'[1]09'!H83</f>
        <v>120</v>
      </c>
      <c r="H81" s="16">
        <f>'[1]09'!I83</f>
        <v>0</v>
      </c>
      <c r="I81" s="16">
        <f>'[1]09'!J83</f>
        <v>28</v>
      </c>
      <c r="J81" s="16">
        <f>'[1]09'!K83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'[1]09'!B84</f>
        <v>120</v>
      </c>
      <c r="C82" s="16">
        <f>'[1]09'!C84</f>
        <v>0</v>
      </c>
      <c r="D82" s="16">
        <f>'[1]09'!D84</f>
        <v>192</v>
      </c>
      <c r="E82" s="16">
        <f>'[1]09'!E84</f>
        <v>0</v>
      </c>
      <c r="F82" s="15">
        <f t="shared" si="17"/>
        <v>312</v>
      </c>
      <c r="G82" s="15">
        <f>'[1]09'!H84</f>
        <v>120</v>
      </c>
      <c r="H82" s="16">
        <f>'[1]09'!I84</f>
        <v>0</v>
      </c>
      <c r="I82" s="16">
        <f>'[1]09'!J84</f>
        <v>28</v>
      </c>
      <c r="J82" s="16">
        <f>'[1]09'!K84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'[1]09'!B85</f>
        <v>120</v>
      </c>
      <c r="C83" s="16">
        <f>'[1]09'!C85</f>
        <v>0</v>
      </c>
      <c r="D83" s="16">
        <f>'[1]09'!D85</f>
        <v>192</v>
      </c>
      <c r="E83" s="16">
        <f>'[1]09'!E85</f>
        <v>0</v>
      </c>
      <c r="F83" s="15">
        <f t="shared" si="17"/>
        <v>312</v>
      </c>
      <c r="G83" s="15">
        <f>'[1]09'!H85</f>
        <v>120</v>
      </c>
      <c r="H83" s="16">
        <f>'[1]09'!I85</f>
        <v>0</v>
      </c>
      <c r="I83" s="16">
        <f>'[1]09'!J85</f>
        <v>30</v>
      </c>
      <c r="J83" s="16">
        <f>'[1]09'!K85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'[1]09'!B86</f>
        <v>120</v>
      </c>
      <c r="C84" s="16">
        <f>'[1]09'!C86</f>
        <v>0</v>
      </c>
      <c r="D84" s="16">
        <f>'[1]09'!D86</f>
        <v>192</v>
      </c>
      <c r="E84" s="16">
        <f>'[1]09'!E86</f>
        <v>0</v>
      </c>
      <c r="F84" s="15">
        <f t="shared" si="17"/>
        <v>312</v>
      </c>
      <c r="G84" s="15">
        <f>'[1]09'!H86</f>
        <v>120</v>
      </c>
      <c r="H84" s="16">
        <f>'[1]09'!I86</f>
        <v>0</v>
      </c>
      <c r="I84" s="16">
        <f>'[1]09'!J86</f>
        <v>30</v>
      </c>
      <c r="J84" s="16">
        <f>'[1]09'!K86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'[1]09'!B87</f>
        <v>120</v>
      </c>
      <c r="C85" s="16">
        <f>'[1]09'!C87</f>
        <v>0</v>
      </c>
      <c r="D85" s="16">
        <f>'[1]09'!D87</f>
        <v>192</v>
      </c>
      <c r="E85" s="16">
        <f>'[1]09'!E87</f>
        <v>0</v>
      </c>
      <c r="F85" s="15">
        <f t="shared" si="17"/>
        <v>312</v>
      </c>
      <c r="G85" s="15">
        <f>'[1]09'!H87</f>
        <v>120</v>
      </c>
      <c r="H85" s="16">
        <f>'[1]09'!I87</f>
        <v>0</v>
      </c>
      <c r="I85" s="16">
        <f>'[1]09'!J87</f>
        <v>30</v>
      </c>
      <c r="J85" s="16">
        <f>'[1]09'!K87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'[1]09'!B88</f>
        <v>120</v>
      </c>
      <c r="C86" s="16">
        <f>'[1]09'!C88</f>
        <v>0</v>
      </c>
      <c r="D86" s="16">
        <f>'[1]09'!D88</f>
        <v>192</v>
      </c>
      <c r="E86" s="16">
        <f>'[1]09'!E88</f>
        <v>0</v>
      </c>
      <c r="F86" s="15">
        <f t="shared" si="17"/>
        <v>312</v>
      </c>
      <c r="G86" s="15">
        <f>'[1]09'!H88</f>
        <v>120</v>
      </c>
      <c r="H86" s="16">
        <f>'[1]09'!I88</f>
        <v>0</v>
      </c>
      <c r="I86" s="16">
        <f>'[1]09'!J88</f>
        <v>30</v>
      </c>
      <c r="J86" s="16">
        <f>'[1]09'!K88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'[1]09'!B89</f>
        <v>120</v>
      </c>
      <c r="C87" s="16">
        <f>'[1]09'!C89</f>
        <v>0</v>
      </c>
      <c r="D87" s="16">
        <f>'[1]09'!D89</f>
        <v>192</v>
      </c>
      <c r="E87" s="16">
        <f>'[1]09'!E89</f>
        <v>0</v>
      </c>
      <c r="F87" s="15">
        <f t="shared" si="17"/>
        <v>312</v>
      </c>
      <c r="G87" s="15">
        <f>'[1]09'!H89</f>
        <v>120</v>
      </c>
      <c r="H87" s="16">
        <f>'[1]09'!I89</f>
        <v>0</v>
      </c>
      <c r="I87" s="16">
        <f>'[1]09'!J89</f>
        <v>30</v>
      </c>
      <c r="J87" s="16">
        <f>'[1]09'!K89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'[1]09'!B90</f>
        <v>120</v>
      </c>
      <c r="C88" s="16">
        <f>'[1]09'!C90</f>
        <v>0</v>
      </c>
      <c r="D88" s="16">
        <f>'[1]09'!D90</f>
        <v>192</v>
      </c>
      <c r="E88" s="16">
        <f>'[1]09'!E90</f>
        <v>0</v>
      </c>
      <c r="F88" s="15">
        <f t="shared" si="17"/>
        <v>312</v>
      </c>
      <c r="G88" s="15">
        <f>'[1]09'!H90</f>
        <v>120</v>
      </c>
      <c r="H88" s="16">
        <f>'[1]09'!I90</f>
        <v>0</v>
      </c>
      <c r="I88" s="16">
        <f>'[1]09'!J90</f>
        <v>30</v>
      </c>
      <c r="J88" s="16">
        <f>'[1]09'!K90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'[1]09'!B91</f>
        <v>120</v>
      </c>
      <c r="C89" s="16">
        <f>'[1]09'!C91</f>
        <v>0</v>
      </c>
      <c r="D89" s="16">
        <f>'[1]09'!D91</f>
        <v>192</v>
      </c>
      <c r="E89" s="16">
        <f>'[1]09'!E91</f>
        <v>0</v>
      </c>
      <c r="F89" s="15">
        <f t="shared" si="17"/>
        <v>312</v>
      </c>
      <c r="G89" s="15">
        <f>'[1]09'!H91</f>
        <v>120</v>
      </c>
      <c r="H89" s="16">
        <f>'[1]09'!I91</f>
        <v>0</v>
      </c>
      <c r="I89" s="16">
        <f>'[1]09'!J91</f>
        <v>30</v>
      </c>
      <c r="J89" s="16">
        <f>'[1]09'!K91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'[1]09'!B92</f>
        <v>120</v>
      </c>
      <c r="C90" s="16">
        <f>'[1]09'!C92</f>
        <v>0</v>
      </c>
      <c r="D90" s="16">
        <f>'[1]09'!D92</f>
        <v>192</v>
      </c>
      <c r="E90" s="16">
        <f>'[1]09'!E92</f>
        <v>0</v>
      </c>
      <c r="F90" s="15">
        <f t="shared" si="17"/>
        <v>312</v>
      </c>
      <c r="G90" s="15">
        <f>'[1]09'!H92</f>
        <v>120</v>
      </c>
      <c r="H90" s="16">
        <f>'[1]09'!I92</f>
        <v>0</v>
      </c>
      <c r="I90" s="16">
        <f>'[1]09'!J92</f>
        <v>30</v>
      </c>
      <c r="J90" s="16">
        <f>'[1]09'!K92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'[1]09'!B93</f>
        <v>120</v>
      </c>
      <c r="C91" s="16">
        <f>'[1]09'!C93</f>
        <v>0</v>
      </c>
      <c r="D91" s="16">
        <f>'[1]09'!D93</f>
        <v>192</v>
      </c>
      <c r="E91" s="16">
        <f>'[1]09'!E93</f>
        <v>0</v>
      </c>
      <c r="F91" s="15">
        <f t="shared" si="17"/>
        <v>312</v>
      </c>
      <c r="G91" s="15">
        <f>'[1]09'!H93</f>
        <v>120</v>
      </c>
      <c r="H91" s="16">
        <f>'[1]09'!I93</f>
        <v>0</v>
      </c>
      <c r="I91" s="16">
        <f>'[1]09'!J93</f>
        <v>30</v>
      </c>
      <c r="J91" s="16">
        <f>'[1]09'!K93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'[1]09'!B94</f>
        <v>120</v>
      </c>
      <c r="C92" s="16">
        <f>'[1]09'!C94</f>
        <v>0</v>
      </c>
      <c r="D92" s="16">
        <f>'[1]09'!D94</f>
        <v>192</v>
      </c>
      <c r="E92" s="16">
        <f>'[1]09'!E94</f>
        <v>0</v>
      </c>
      <c r="F92" s="15">
        <f t="shared" si="17"/>
        <v>312</v>
      </c>
      <c r="G92" s="15">
        <f>'[1]09'!H94</f>
        <v>120</v>
      </c>
      <c r="H92" s="16">
        <f>'[1]09'!I94</f>
        <v>0</v>
      </c>
      <c r="I92" s="16">
        <f>'[1]09'!J94</f>
        <v>30</v>
      </c>
      <c r="J92" s="16">
        <f>'[1]09'!K94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'[1]09'!B95</f>
        <v>120</v>
      </c>
      <c r="C93" s="16">
        <f>'[1]09'!C95</f>
        <v>0</v>
      </c>
      <c r="D93" s="16">
        <f>'[1]09'!D95</f>
        <v>192</v>
      </c>
      <c r="E93" s="16">
        <f>'[1]09'!E95</f>
        <v>0</v>
      </c>
      <c r="F93" s="15">
        <f t="shared" si="17"/>
        <v>312</v>
      </c>
      <c r="G93" s="15">
        <f>'[1]09'!H95</f>
        <v>120</v>
      </c>
      <c r="H93" s="16">
        <f>'[1]09'!I95</f>
        <v>0</v>
      </c>
      <c r="I93" s="16">
        <f>'[1]09'!J95</f>
        <v>30</v>
      </c>
      <c r="J93" s="16">
        <f>'[1]09'!K95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'[1]09'!B96</f>
        <v>120</v>
      </c>
      <c r="C94" s="16">
        <f>'[1]09'!C96</f>
        <v>0</v>
      </c>
      <c r="D94" s="16">
        <f>'[1]09'!D96</f>
        <v>192</v>
      </c>
      <c r="E94" s="16">
        <f>'[1]09'!E96</f>
        <v>0</v>
      </c>
      <c r="F94" s="15">
        <f t="shared" si="17"/>
        <v>312</v>
      </c>
      <c r="G94" s="15">
        <f>'[1]09'!H96</f>
        <v>120</v>
      </c>
      <c r="H94" s="16">
        <f>'[1]09'!I96</f>
        <v>0</v>
      </c>
      <c r="I94" s="16">
        <f>'[1]09'!J96</f>
        <v>30</v>
      </c>
      <c r="J94" s="16">
        <f>'[1]09'!K96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'[1]09'!B97</f>
        <v>120</v>
      </c>
      <c r="C95" s="16">
        <f>'[1]09'!C97</f>
        <v>0</v>
      </c>
      <c r="D95" s="16">
        <f>'[1]09'!D97</f>
        <v>192</v>
      </c>
      <c r="E95" s="16">
        <f>'[1]09'!E97</f>
        <v>0</v>
      </c>
      <c r="F95" s="15">
        <f t="shared" si="17"/>
        <v>312</v>
      </c>
      <c r="G95" s="15">
        <f>'[1]09'!H97</f>
        <v>120</v>
      </c>
      <c r="H95" s="16">
        <f>'[1]09'!I97</f>
        <v>0</v>
      </c>
      <c r="I95" s="16">
        <f>'[1]09'!J97</f>
        <v>30</v>
      </c>
      <c r="J95" s="16">
        <f>'[1]09'!K97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'[1]09'!B98</f>
        <v>120</v>
      </c>
      <c r="C96" s="16">
        <f>'[1]09'!C98</f>
        <v>0</v>
      </c>
      <c r="D96" s="16">
        <f>'[1]09'!D98</f>
        <v>192</v>
      </c>
      <c r="E96" s="16">
        <f>'[1]09'!E98</f>
        <v>0</v>
      </c>
      <c r="F96" s="15">
        <f t="shared" si="17"/>
        <v>312</v>
      </c>
      <c r="G96" s="15">
        <f>'[1]09'!H98</f>
        <v>120</v>
      </c>
      <c r="H96" s="16">
        <f>'[1]09'!I98</f>
        <v>0</v>
      </c>
      <c r="I96" s="16">
        <f>'[1]09'!J98</f>
        <v>30</v>
      </c>
      <c r="J96" s="16">
        <f>'[1]09'!K98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'[1]09'!B99</f>
        <v>120</v>
      </c>
      <c r="C97" s="16">
        <f>'[1]09'!C99</f>
        <v>0</v>
      </c>
      <c r="D97" s="16">
        <f>'[1]09'!D99</f>
        <v>192</v>
      </c>
      <c r="E97" s="16">
        <f>'[1]09'!E99</f>
        <v>0</v>
      </c>
      <c r="F97" s="15">
        <f t="shared" si="17"/>
        <v>312</v>
      </c>
      <c r="G97" s="15">
        <f>'[1]09'!H99</f>
        <v>120</v>
      </c>
      <c r="H97" s="16">
        <f>'[1]09'!I99</f>
        <v>0</v>
      </c>
      <c r="I97" s="16">
        <f>'[1]09'!J99</f>
        <v>30</v>
      </c>
      <c r="J97" s="16">
        <f>'[1]09'!K99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'[1]09'!B100</f>
        <v>120</v>
      </c>
      <c r="C98" s="16">
        <f>'[1]09'!C100</f>
        <v>0</v>
      </c>
      <c r="D98" s="16">
        <f>'[1]09'!D100</f>
        <v>192</v>
      </c>
      <c r="E98" s="16">
        <f>'[1]09'!E100</f>
        <v>0</v>
      </c>
      <c r="F98" s="15">
        <f t="shared" si="17"/>
        <v>312</v>
      </c>
      <c r="G98" s="15">
        <f>'[1]09'!H100</f>
        <v>120</v>
      </c>
      <c r="H98" s="16">
        <f>'[1]09'!I100</f>
        <v>0</v>
      </c>
      <c r="I98" s="16">
        <f>'[1]09'!J100</f>
        <v>30</v>
      </c>
      <c r="J98" s="16">
        <f>'[1]09'!K100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4.6249999999999999E-2</v>
      </c>
      <c r="D99" s="15">
        <f t="shared" si="18"/>
        <v>4.5707500000000003</v>
      </c>
      <c r="E99" s="15">
        <f t="shared" si="18"/>
        <v>0</v>
      </c>
      <c r="F99" s="15">
        <f t="shared" si="18"/>
        <v>7.4969999999999999</v>
      </c>
      <c r="G99" s="15">
        <f t="shared" si="18"/>
        <v>2.6659999999999999</v>
      </c>
      <c r="H99" s="15">
        <f t="shared" si="18"/>
        <v>4.6249999999999999E-2</v>
      </c>
      <c r="I99" s="15">
        <f t="shared" si="18"/>
        <v>0.68874999999999997</v>
      </c>
      <c r="J99" s="15">
        <f t="shared" si="18"/>
        <v>0</v>
      </c>
      <c r="K99" s="15">
        <f t="shared" si="18"/>
        <v>3.4009999999999998</v>
      </c>
      <c r="L99" s="15">
        <f t="shared" si="18"/>
        <v>2.4E-2</v>
      </c>
      <c r="M99" s="15">
        <f t="shared" si="18"/>
        <v>2.6659999999999999</v>
      </c>
      <c r="N99" s="15">
        <f t="shared" si="18"/>
        <v>4.6249999999999999E-2</v>
      </c>
      <c r="O99" s="15">
        <f t="shared" si="18"/>
        <v>0.68874999999999997</v>
      </c>
      <c r="P99" s="15">
        <f t="shared" si="18"/>
        <v>0</v>
      </c>
      <c r="Q99" s="15">
        <f t="shared" si="18"/>
        <v>3.4009999999999998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T89" sqref="T89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'[2]09'!B5</f>
        <v>84</v>
      </c>
      <c r="C3" s="201">
        <f>'[2]09'!C5</f>
        <v>0</v>
      </c>
      <c r="D3" s="201">
        <f>'[2]09'!D5</f>
        <v>0</v>
      </c>
      <c r="E3" s="201">
        <f>'[2]09'!E5</f>
        <v>0</v>
      </c>
      <c r="F3" s="15">
        <f>SUM(B3:E3)</f>
        <v>84</v>
      </c>
      <c r="G3" s="200">
        <f>'[2]09'!H5</f>
        <v>36</v>
      </c>
      <c r="H3" s="201">
        <f>'[2]09'!I5</f>
        <v>0</v>
      </c>
      <c r="I3" s="201">
        <f>'[2]09'!J5</f>
        <v>0</v>
      </c>
      <c r="J3" s="201">
        <f>'[2]09'!K5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'[2]09'!B6</f>
        <v>84</v>
      </c>
      <c r="C4" s="201">
        <f>'[2]09'!C6</f>
        <v>0</v>
      </c>
      <c r="D4" s="201">
        <f>'[2]09'!D6</f>
        <v>0</v>
      </c>
      <c r="E4" s="201">
        <f>'[2]09'!E6</f>
        <v>0</v>
      </c>
      <c r="F4" s="15">
        <f>SUM(B4:E4)</f>
        <v>84</v>
      </c>
      <c r="G4" s="200">
        <f>'[2]09'!H6</f>
        <v>36</v>
      </c>
      <c r="H4" s="201">
        <f>'[2]09'!I6</f>
        <v>0</v>
      </c>
      <c r="I4" s="201">
        <f>'[2]09'!J6</f>
        <v>0</v>
      </c>
      <c r="J4" s="201">
        <f>'[2]09'!K6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'[2]09'!B7</f>
        <v>84</v>
      </c>
      <c r="C5" s="201">
        <f>'[2]09'!C7</f>
        <v>0</v>
      </c>
      <c r="D5" s="201">
        <f>'[2]09'!D7</f>
        <v>0</v>
      </c>
      <c r="E5" s="201">
        <f>'[2]09'!E7</f>
        <v>0</v>
      </c>
      <c r="F5" s="15">
        <f t="shared" ref="F5:F68" si="6">SUM(B5:E5)</f>
        <v>84</v>
      </c>
      <c r="G5" s="200">
        <f>'[2]09'!H7</f>
        <v>36</v>
      </c>
      <c r="H5" s="201">
        <f>'[2]09'!I7</f>
        <v>0</v>
      </c>
      <c r="I5" s="201">
        <f>'[2]09'!J7</f>
        <v>0</v>
      </c>
      <c r="J5" s="201">
        <f>'[2]09'!K7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'[2]09'!B8</f>
        <v>84</v>
      </c>
      <c r="C6" s="201">
        <f>'[2]09'!C8</f>
        <v>0</v>
      </c>
      <c r="D6" s="201">
        <f>'[2]09'!D8</f>
        <v>0</v>
      </c>
      <c r="E6" s="201">
        <f>'[2]09'!E8</f>
        <v>0</v>
      </c>
      <c r="F6" s="15">
        <f t="shared" si="6"/>
        <v>84</v>
      </c>
      <c r="G6" s="200">
        <f>'[2]09'!H8</f>
        <v>36</v>
      </c>
      <c r="H6" s="201">
        <f>'[2]09'!I8</f>
        <v>0</v>
      </c>
      <c r="I6" s="201">
        <f>'[2]09'!J8</f>
        <v>0</v>
      </c>
      <c r="J6" s="201">
        <f>'[2]09'!K8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'[2]09'!B9</f>
        <v>84</v>
      </c>
      <c r="C7" s="201">
        <f>'[2]09'!C9</f>
        <v>0</v>
      </c>
      <c r="D7" s="201">
        <f>'[2]09'!D9</f>
        <v>0</v>
      </c>
      <c r="E7" s="201">
        <f>'[2]09'!E9</f>
        <v>0</v>
      </c>
      <c r="F7" s="15">
        <f t="shared" si="6"/>
        <v>84</v>
      </c>
      <c r="G7" s="200">
        <f>'[2]09'!H9</f>
        <v>36</v>
      </c>
      <c r="H7" s="201">
        <f>'[2]09'!I9</f>
        <v>0</v>
      </c>
      <c r="I7" s="201">
        <f>'[2]09'!J9</f>
        <v>0</v>
      </c>
      <c r="J7" s="201">
        <f>'[2]09'!K9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'[2]09'!B10</f>
        <v>84</v>
      </c>
      <c r="C8" s="201">
        <f>'[2]09'!C10</f>
        <v>0</v>
      </c>
      <c r="D8" s="201">
        <f>'[2]09'!D10</f>
        <v>0</v>
      </c>
      <c r="E8" s="201">
        <f>'[2]09'!E10</f>
        <v>0</v>
      </c>
      <c r="F8" s="15">
        <f t="shared" si="6"/>
        <v>84</v>
      </c>
      <c r="G8" s="200">
        <f>'[2]09'!H10</f>
        <v>36</v>
      </c>
      <c r="H8" s="201">
        <f>'[2]09'!I10</f>
        <v>0</v>
      </c>
      <c r="I8" s="201">
        <f>'[2]09'!J10</f>
        <v>0</v>
      </c>
      <c r="J8" s="201">
        <f>'[2]09'!K10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'[2]09'!B11</f>
        <v>84</v>
      </c>
      <c r="C9" s="201">
        <f>'[2]09'!C11</f>
        <v>0</v>
      </c>
      <c r="D9" s="201">
        <f>'[2]09'!D11</f>
        <v>0</v>
      </c>
      <c r="E9" s="201">
        <f>'[2]09'!E11</f>
        <v>0</v>
      </c>
      <c r="F9" s="15">
        <f t="shared" si="6"/>
        <v>84</v>
      </c>
      <c r="G9" s="200">
        <f>'[2]09'!H11</f>
        <v>36</v>
      </c>
      <c r="H9" s="201">
        <f>'[2]09'!I11</f>
        <v>0</v>
      </c>
      <c r="I9" s="201">
        <f>'[2]09'!J11</f>
        <v>0</v>
      </c>
      <c r="J9" s="201">
        <f>'[2]09'!K11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'[2]09'!B12</f>
        <v>84</v>
      </c>
      <c r="C10" s="201">
        <f>'[2]09'!C12</f>
        <v>0</v>
      </c>
      <c r="D10" s="201">
        <f>'[2]09'!D12</f>
        <v>0</v>
      </c>
      <c r="E10" s="201">
        <f>'[2]09'!E12</f>
        <v>0</v>
      </c>
      <c r="F10" s="15">
        <f t="shared" si="6"/>
        <v>84</v>
      </c>
      <c r="G10" s="200">
        <f>'[2]09'!H12</f>
        <v>35</v>
      </c>
      <c r="H10" s="201">
        <f>'[2]09'!I12</f>
        <v>0</v>
      </c>
      <c r="I10" s="201">
        <f>'[2]09'!J12</f>
        <v>0</v>
      </c>
      <c r="J10" s="201">
        <f>'[2]09'!K12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'[2]09'!B13</f>
        <v>84</v>
      </c>
      <c r="C11" s="201">
        <f>'[2]09'!C13</f>
        <v>0</v>
      </c>
      <c r="D11" s="201">
        <f>'[2]09'!D13</f>
        <v>0</v>
      </c>
      <c r="E11" s="201">
        <f>'[2]09'!E13</f>
        <v>0</v>
      </c>
      <c r="F11" s="15">
        <f t="shared" si="6"/>
        <v>84</v>
      </c>
      <c r="G11" s="200">
        <f>'[2]09'!H13</f>
        <v>35</v>
      </c>
      <c r="H11" s="201">
        <f>'[2]09'!I13</f>
        <v>0</v>
      </c>
      <c r="I11" s="201">
        <f>'[2]09'!J13</f>
        <v>0</v>
      </c>
      <c r="J11" s="201">
        <f>'[2]09'!K13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'[2]09'!B14</f>
        <v>84</v>
      </c>
      <c r="C12" s="201">
        <f>'[2]09'!C14</f>
        <v>0</v>
      </c>
      <c r="D12" s="201">
        <f>'[2]09'!D14</f>
        <v>0</v>
      </c>
      <c r="E12" s="201">
        <f>'[2]09'!E14</f>
        <v>0</v>
      </c>
      <c r="F12" s="15">
        <f t="shared" si="6"/>
        <v>84</v>
      </c>
      <c r="G12" s="200">
        <f>'[2]09'!H14</f>
        <v>35</v>
      </c>
      <c r="H12" s="201">
        <f>'[2]09'!I14</f>
        <v>0</v>
      </c>
      <c r="I12" s="201">
        <f>'[2]09'!J14</f>
        <v>0</v>
      </c>
      <c r="J12" s="201">
        <f>'[2]09'!K14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'[2]09'!B15</f>
        <v>84</v>
      </c>
      <c r="C13" s="201">
        <f>'[2]09'!C15</f>
        <v>0</v>
      </c>
      <c r="D13" s="201">
        <f>'[2]09'!D15</f>
        <v>0</v>
      </c>
      <c r="E13" s="201">
        <f>'[2]09'!E15</f>
        <v>0</v>
      </c>
      <c r="F13" s="15">
        <f t="shared" si="6"/>
        <v>84</v>
      </c>
      <c r="G13" s="200">
        <f>'[2]09'!H15</f>
        <v>35</v>
      </c>
      <c r="H13" s="201">
        <f>'[2]09'!I15</f>
        <v>0</v>
      </c>
      <c r="I13" s="201">
        <f>'[2]09'!J15</f>
        <v>0</v>
      </c>
      <c r="J13" s="201">
        <f>'[2]09'!K15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'[2]09'!B16</f>
        <v>84</v>
      </c>
      <c r="C14" s="201">
        <f>'[2]09'!C16</f>
        <v>0</v>
      </c>
      <c r="D14" s="201">
        <f>'[2]09'!D16</f>
        <v>0</v>
      </c>
      <c r="E14" s="201">
        <f>'[2]09'!E16</f>
        <v>0</v>
      </c>
      <c r="F14" s="15">
        <f t="shared" si="6"/>
        <v>84</v>
      </c>
      <c r="G14" s="200">
        <f>'[2]09'!H16</f>
        <v>35</v>
      </c>
      <c r="H14" s="201">
        <f>'[2]09'!I16</f>
        <v>0</v>
      </c>
      <c r="I14" s="201">
        <f>'[2]09'!J16</f>
        <v>0</v>
      </c>
      <c r="J14" s="201">
        <f>'[2]09'!K16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'[2]09'!B17</f>
        <v>84</v>
      </c>
      <c r="C15" s="201">
        <f>'[2]09'!C17</f>
        <v>0</v>
      </c>
      <c r="D15" s="201">
        <f>'[2]09'!D17</f>
        <v>0</v>
      </c>
      <c r="E15" s="201">
        <f>'[2]09'!E17</f>
        <v>0</v>
      </c>
      <c r="F15" s="15">
        <f t="shared" si="6"/>
        <v>84</v>
      </c>
      <c r="G15" s="200">
        <f>'[2]09'!H17</f>
        <v>35</v>
      </c>
      <c r="H15" s="201">
        <f>'[2]09'!I17</f>
        <v>0</v>
      </c>
      <c r="I15" s="201">
        <f>'[2]09'!J17</f>
        <v>0</v>
      </c>
      <c r="J15" s="201">
        <f>'[2]09'!K17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'[2]09'!B18</f>
        <v>84</v>
      </c>
      <c r="C16" s="201">
        <f>'[2]09'!C18</f>
        <v>0</v>
      </c>
      <c r="D16" s="201">
        <f>'[2]09'!D18</f>
        <v>0</v>
      </c>
      <c r="E16" s="201">
        <f>'[2]09'!E18</f>
        <v>0</v>
      </c>
      <c r="F16" s="15">
        <f t="shared" si="6"/>
        <v>84</v>
      </c>
      <c r="G16" s="200">
        <f>'[2]09'!H18</f>
        <v>35</v>
      </c>
      <c r="H16" s="201">
        <f>'[2]09'!I18</f>
        <v>0</v>
      </c>
      <c r="I16" s="201">
        <f>'[2]09'!J18</f>
        <v>0</v>
      </c>
      <c r="J16" s="201">
        <f>'[2]09'!K18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'[2]09'!B19</f>
        <v>84</v>
      </c>
      <c r="C17" s="201">
        <f>'[2]09'!C19</f>
        <v>0</v>
      </c>
      <c r="D17" s="201">
        <f>'[2]09'!D19</f>
        <v>0</v>
      </c>
      <c r="E17" s="201">
        <f>'[2]09'!E19</f>
        <v>0</v>
      </c>
      <c r="F17" s="15">
        <f t="shared" si="6"/>
        <v>84</v>
      </c>
      <c r="G17" s="200">
        <f>'[2]09'!H19</f>
        <v>35</v>
      </c>
      <c r="H17" s="201">
        <f>'[2]09'!I19</f>
        <v>0</v>
      </c>
      <c r="I17" s="201">
        <f>'[2]09'!J19</f>
        <v>0</v>
      </c>
      <c r="J17" s="201">
        <f>'[2]09'!K19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'[2]09'!B20</f>
        <v>84</v>
      </c>
      <c r="C18" s="201">
        <f>'[2]09'!C20</f>
        <v>0</v>
      </c>
      <c r="D18" s="201">
        <f>'[2]09'!D20</f>
        <v>0</v>
      </c>
      <c r="E18" s="201">
        <f>'[2]09'!E20</f>
        <v>0</v>
      </c>
      <c r="F18" s="15">
        <f t="shared" si="6"/>
        <v>84</v>
      </c>
      <c r="G18" s="200">
        <f>'[2]09'!H20</f>
        <v>35</v>
      </c>
      <c r="H18" s="201">
        <f>'[2]09'!I20</f>
        <v>0</v>
      </c>
      <c r="I18" s="201">
        <f>'[2]09'!J20</f>
        <v>0</v>
      </c>
      <c r="J18" s="201">
        <f>'[2]09'!K20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'[2]09'!B21</f>
        <v>84</v>
      </c>
      <c r="C19" s="201">
        <f>'[2]09'!C21</f>
        <v>0</v>
      </c>
      <c r="D19" s="201">
        <f>'[2]09'!D21</f>
        <v>0</v>
      </c>
      <c r="E19" s="201">
        <f>'[2]09'!E21</f>
        <v>0</v>
      </c>
      <c r="F19" s="15">
        <f t="shared" si="6"/>
        <v>84</v>
      </c>
      <c r="G19" s="200">
        <f>'[2]09'!H21</f>
        <v>35</v>
      </c>
      <c r="H19" s="201">
        <f>'[2]09'!I21</f>
        <v>0</v>
      </c>
      <c r="I19" s="201">
        <f>'[2]09'!J21</f>
        <v>0</v>
      </c>
      <c r="J19" s="201">
        <f>'[2]09'!K21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'[2]09'!B22</f>
        <v>84</v>
      </c>
      <c r="C20" s="201">
        <f>'[2]09'!C22</f>
        <v>0</v>
      </c>
      <c r="D20" s="201">
        <f>'[2]09'!D22</f>
        <v>0</v>
      </c>
      <c r="E20" s="201">
        <f>'[2]09'!E22</f>
        <v>0</v>
      </c>
      <c r="F20" s="15">
        <f t="shared" si="6"/>
        <v>84</v>
      </c>
      <c r="G20" s="200">
        <f>'[2]09'!H22</f>
        <v>35</v>
      </c>
      <c r="H20" s="201">
        <f>'[2]09'!I22</f>
        <v>0</v>
      </c>
      <c r="I20" s="201">
        <f>'[2]09'!J22</f>
        <v>0</v>
      </c>
      <c r="J20" s="201">
        <f>'[2]09'!K22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'[2]09'!B23</f>
        <v>84</v>
      </c>
      <c r="C21" s="201">
        <f>'[2]09'!C23</f>
        <v>0</v>
      </c>
      <c r="D21" s="201">
        <f>'[2]09'!D23</f>
        <v>0</v>
      </c>
      <c r="E21" s="201">
        <f>'[2]09'!E23</f>
        <v>0</v>
      </c>
      <c r="F21" s="15">
        <f t="shared" si="6"/>
        <v>84</v>
      </c>
      <c r="G21" s="200">
        <f>'[2]09'!H23</f>
        <v>35</v>
      </c>
      <c r="H21" s="201">
        <f>'[2]09'!I23</f>
        <v>0</v>
      </c>
      <c r="I21" s="201">
        <f>'[2]09'!J23</f>
        <v>0</v>
      </c>
      <c r="J21" s="201">
        <f>'[2]09'!K23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'[2]09'!B24</f>
        <v>84</v>
      </c>
      <c r="C22" s="201">
        <f>'[2]09'!C24</f>
        <v>0</v>
      </c>
      <c r="D22" s="201">
        <f>'[2]09'!D24</f>
        <v>0</v>
      </c>
      <c r="E22" s="201">
        <f>'[2]09'!E24</f>
        <v>0</v>
      </c>
      <c r="F22" s="15">
        <f t="shared" si="6"/>
        <v>84</v>
      </c>
      <c r="G22" s="200">
        <f>'[2]09'!H24</f>
        <v>36</v>
      </c>
      <c r="H22" s="201">
        <f>'[2]09'!I24</f>
        <v>0</v>
      </c>
      <c r="I22" s="201">
        <f>'[2]09'!J24</f>
        <v>0</v>
      </c>
      <c r="J22" s="201">
        <f>'[2]09'!K24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'[2]09'!B25</f>
        <v>84</v>
      </c>
      <c r="C23" s="201">
        <f>'[2]09'!C25</f>
        <v>0</v>
      </c>
      <c r="D23" s="201">
        <f>'[2]09'!D25</f>
        <v>0</v>
      </c>
      <c r="E23" s="201">
        <f>'[2]09'!E25</f>
        <v>0</v>
      </c>
      <c r="F23" s="15">
        <f t="shared" si="6"/>
        <v>84</v>
      </c>
      <c r="G23" s="200">
        <f>'[2]09'!H25</f>
        <v>36</v>
      </c>
      <c r="H23" s="201">
        <f>'[2]09'!I25</f>
        <v>0</v>
      </c>
      <c r="I23" s="201">
        <f>'[2]09'!J25</f>
        <v>0</v>
      </c>
      <c r="J23" s="201">
        <f>'[2]09'!K25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'[2]09'!B26</f>
        <v>84</v>
      </c>
      <c r="C24" s="201">
        <f>'[2]09'!C26</f>
        <v>0</v>
      </c>
      <c r="D24" s="201">
        <f>'[2]09'!D26</f>
        <v>0</v>
      </c>
      <c r="E24" s="201">
        <f>'[2]09'!E26</f>
        <v>0</v>
      </c>
      <c r="F24" s="15">
        <f t="shared" si="6"/>
        <v>84</v>
      </c>
      <c r="G24" s="200">
        <f>'[2]09'!H26</f>
        <v>36</v>
      </c>
      <c r="H24" s="201">
        <f>'[2]09'!I26</f>
        <v>0</v>
      </c>
      <c r="I24" s="201">
        <f>'[2]09'!J26</f>
        <v>0</v>
      </c>
      <c r="J24" s="201">
        <f>'[2]09'!K26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'[2]09'!B27</f>
        <v>84</v>
      </c>
      <c r="C25" s="201">
        <f>'[2]09'!C27</f>
        <v>0</v>
      </c>
      <c r="D25" s="201">
        <f>'[2]09'!D27</f>
        <v>0</v>
      </c>
      <c r="E25" s="201">
        <f>'[2]09'!E27</f>
        <v>0</v>
      </c>
      <c r="F25" s="15">
        <f t="shared" si="6"/>
        <v>84</v>
      </c>
      <c r="G25" s="200">
        <f>'[2]09'!H27</f>
        <v>36</v>
      </c>
      <c r="H25" s="201">
        <f>'[2]09'!I27</f>
        <v>0</v>
      </c>
      <c r="I25" s="201">
        <f>'[2]09'!J27</f>
        <v>0</v>
      </c>
      <c r="J25" s="201">
        <f>'[2]09'!K27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'[2]09'!B28</f>
        <v>84</v>
      </c>
      <c r="C26" s="201">
        <f>'[2]09'!C28</f>
        <v>0</v>
      </c>
      <c r="D26" s="201">
        <f>'[2]09'!D28</f>
        <v>0</v>
      </c>
      <c r="E26" s="201">
        <f>'[2]09'!E28</f>
        <v>0</v>
      </c>
      <c r="F26" s="15">
        <f t="shared" si="6"/>
        <v>84</v>
      </c>
      <c r="G26" s="200">
        <f>'[2]09'!H28</f>
        <v>36</v>
      </c>
      <c r="H26" s="201">
        <f>'[2]09'!I28</f>
        <v>0</v>
      </c>
      <c r="I26" s="201">
        <f>'[2]09'!J28</f>
        <v>0</v>
      </c>
      <c r="J26" s="201">
        <f>'[2]09'!K28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'[2]09'!B29</f>
        <v>84</v>
      </c>
      <c r="C27" s="201">
        <f>'[2]09'!C29</f>
        <v>0</v>
      </c>
      <c r="D27" s="201">
        <f>'[2]09'!D29</f>
        <v>0</v>
      </c>
      <c r="E27" s="201">
        <f>'[2]09'!E29</f>
        <v>0</v>
      </c>
      <c r="F27" s="15">
        <f t="shared" si="6"/>
        <v>84</v>
      </c>
      <c r="G27" s="200">
        <f>'[2]09'!H29</f>
        <v>36</v>
      </c>
      <c r="H27" s="201">
        <f>'[2]09'!I29</f>
        <v>0</v>
      </c>
      <c r="I27" s="201">
        <f>'[2]09'!J29</f>
        <v>0</v>
      </c>
      <c r="J27" s="201">
        <f>'[2]09'!K29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'[2]09'!B30</f>
        <v>84</v>
      </c>
      <c r="C28" s="201">
        <f>'[2]09'!C30</f>
        <v>0</v>
      </c>
      <c r="D28" s="201">
        <f>'[2]09'!D30</f>
        <v>0</v>
      </c>
      <c r="E28" s="201">
        <f>'[2]09'!E30</f>
        <v>0</v>
      </c>
      <c r="F28" s="15">
        <f t="shared" si="6"/>
        <v>84</v>
      </c>
      <c r="G28" s="200">
        <f>'[2]09'!H30</f>
        <v>36</v>
      </c>
      <c r="H28" s="201">
        <f>'[2]09'!I30</f>
        <v>0</v>
      </c>
      <c r="I28" s="201">
        <f>'[2]09'!J30</f>
        <v>0</v>
      </c>
      <c r="J28" s="201">
        <f>'[2]09'!K30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'[2]09'!B31</f>
        <v>84</v>
      </c>
      <c r="C29" s="201">
        <f>'[2]09'!C31</f>
        <v>0</v>
      </c>
      <c r="D29" s="201">
        <f>'[2]09'!D31</f>
        <v>0</v>
      </c>
      <c r="E29" s="201">
        <f>'[2]09'!E31</f>
        <v>0</v>
      </c>
      <c r="F29" s="15">
        <f t="shared" si="6"/>
        <v>84</v>
      </c>
      <c r="G29" s="200">
        <f>'[2]09'!H31</f>
        <v>36</v>
      </c>
      <c r="H29" s="201">
        <f>'[2]09'!I31</f>
        <v>0</v>
      </c>
      <c r="I29" s="201">
        <f>'[2]09'!J31</f>
        <v>0</v>
      </c>
      <c r="J29" s="201">
        <f>'[2]09'!K31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'[2]09'!B32</f>
        <v>84</v>
      </c>
      <c r="C30" s="201">
        <f>'[2]09'!C32</f>
        <v>0</v>
      </c>
      <c r="D30" s="201">
        <f>'[2]09'!D32</f>
        <v>0</v>
      </c>
      <c r="E30" s="201">
        <f>'[2]09'!E32</f>
        <v>0</v>
      </c>
      <c r="F30" s="15">
        <f t="shared" si="6"/>
        <v>84</v>
      </c>
      <c r="G30" s="200">
        <f>'[2]09'!H32</f>
        <v>35</v>
      </c>
      <c r="H30" s="201">
        <f>'[2]09'!I32</f>
        <v>0</v>
      </c>
      <c r="I30" s="201">
        <f>'[2]09'!J32</f>
        <v>0</v>
      </c>
      <c r="J30" s="201">
        <f>'[2]09'!K32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'[2]09'!B33</f>
        <v>84</v>
      </c>
      <c r="C31" s="201">
        <f>'[2]09'!C33</f>
        <v>0</v>
      </c>
      <c r="D31" s="201">
        <f>'[2]09'!D33</f>
        <v>0</v>
      </c>
      <c r="E31" s="201">
        <f>'[2]09'!E33</f>
        <v>0</v>
      </c>
      <c r="F31" s="15">
        <f t="shared" si="6"/>
        <v>84</v>
      </c>
      <c r="G31" s="200">
        <f>'[2]09'!H33</f>
        <v>35</v>
      </c>
      <c r="H31" s="201">
        <f>'[2]09'!I33</f>
        <v>0</v>
      </c>
      <c r="I31" s="201">
        <f>'[2]09'!J33</f>
        <v>0</v>
      </c>
      <c r="J31" s="201">
        <f>'[2]09'!K33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'[2]09'!B34</f>
        <v>84</v>
      </c>
      <c r="C32" s="201">
        <f>'[2]09'!C34</f>
        <v>0</v>
      </c>
      <c r="D32" s="201">
        <f>'[2]09'!D34</f>
        <v>0</v>
      </c>
      <c r="E32" s="201">
        <f>'[2]09'!E34</f>
        <v>0</v>
      </c>
      <c r="F32" s="15">
        <f t="shared" si="6"/>
        <v>84</v>
      </c>
      <c r="G32" s="200">
        <f>'[2]09'!H34</f>
        <v>35</v>
      </c>
      <c r="H32" s="201">
        <f>'[2]09'!I34</f>
        <v>0</v>
      </c>
      <c r="I32" s="201">
        <f>'[2]09'!J34</f>
        <v>0</v>
      </c>
      <c r="J32" s="201">
        <f>'[2]09'!K34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'[2]09'!B35</f>
        <v>84</v>
      </c>
      <c r="C33" s="201">
        <f>'[2]09'!C35</f>
        <v>0</v>
      </c>
      <c r="D33" s="201">
        <f>'[2]09'!D35</f>
        <v>0</v>
      </c>
      <c r="E33" s="201">
        <f>'[2]09'!E35</f>
        <v>0</v>
      </c>
      <c r="F33" s="15">
        <f t="shared" si="6"/>
        <v>84</v>
      </c>
      <c r="G33" s="200">
        <f>'[2]09'!H35</f>
        <v>35</v>
      </c>
      <c r="H33" s="201">
        <f>'[2]09'!I35</f>
        <v>0</v>
      </c>
      <c r="I33" s="201">
        <f>'[2]09'!J35</f>
        <v>0</v>
      </c>
      <c r="J33" s="201">
        <f>'[2]09'!K35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'[2]09'!B36</f>
        <v>84</v>
      </c>
      <c r="C34" s="201">
        <f>'[2]09'!C36</f>
        <v>0</v>
      </c>
      <c r="D34" s="201">
        <f>'[2]09'!D36</f>
        <v>0</v>
      </c>
      <c r="E34" s="201">
        <f>'[2]09'!E36</f>
        <v>0</v>
      </c>
      <c r="F34" s="15">
        <f t="shared" si="6"/>
        <v>84</v>
      </c>
      <c r="G34" s="200">
        <f>'[2]09'!H36</f>
        <v>35</v>
      </c>
      <c r="H34" s="201">
        <f>'[2]09'!I36</f>
        <v>0</v>
      </c>
      <c r="I34" s="201">
        <f>'[2]09'!J36</f>
        <v>0</v>
      </c>
      <c r="J34" s="201">
        <f>'[2]09'!K36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'[2]09'!B37</f>
        <v>84</v>
      </c>
      <c r="C35" s="201">
        <f>'[2]09'!C37</f>
        <v>0</v>
      </c>
      <c r="D35" s="201">
        <f>'[2]09'!D37</f>
        <v>0</v>
      </c>
      <c r="E35" s="201">
        <f>'[2]09'!E37</f>
        <v>0</v>
      </c>
      <c r="F35" s="15">
        <f t="shared" si="6"/>
        <v>84</v>
      </c>
      <c r="G35" s="200">
        <f>'[2]09'!H37</f>
        <v>35</v>
      </c>
      <c r="H35" s="201">
        <f>'[2]09'!I37</f>
        <v>0</v>
      </c>
      <c r="I35" s="201">
        <f>'[2]09'!J37</f>
        <v>0</v>
      </c>
      <c r="J35" s="201">
        <f>'[2]09'!K37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'[2]09'!B38</f>
        <v>84</v>
      </c>
      <c r="C36" s="201">
        <f>'[2]09'!C38</f>
        <v>0</v>
      </c>
      <c r="D36" s="201">
        <f>'[2]09'!D38</f>
        <v>0</v>
      </c>
      <c r="E36" s="201">
        <f>'[2]09'!E38</f>
        <v>0</v>
      </c>
      <c r="F36" s="15">
        <f t="shared" si="6"/>
        <v>84</v>
      </c>
      <c r="G36" s="200">
        <f>'[2]09'!H38</f>
        <v>35</v>
      </c>
      <c r="H36" s="201">
        <f>'[2]09'!I38</f>
        <v>0</v>
      </c>
      <c r="I36" s="201">
        <f>'[2]09'!J38</f>
        <v>0</v>
      </c>
      <c r="J36" s="201">
        <f>'[2]09'!K38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'[2]09'!B39</f>
        <v>84</v>
      </c>
      <c r="C37" s="201">
        <f>'[2]09'!C39</f>
        <v>0</v>
      </c>
      <c r="D37" s="201">
        <f>'[2]09'!D39</f>
        <v>0</v>
      </c>
      <c r="E37" s="201">
        <f>'[2]09'!E39</f>
        <v>0</v>
      </c>
      <c r="F37" s="15">
        <f t="shared" si="6"/>
        <v>84</v>
      </c>
      <c r="G37" s="200">
        <f>'[2]09'!H39</f>
        <v>35</v>
      </c>
      <c r="H37" s="201">
        <f>'[2]09'!I39</f>
        <v>0</v>
      </c>
      <c r="I37" s="201">
        <f>'[2]09'!J39</f>
        <v>0</v>
      </c>
      <c r="J37" s="201">
        <f>'[2]09'!K39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'[2]09'!B40</f>
        <v>84</v>
      </c>
      <c r="C38" s="201">
        <f>'[2]09'!C40</f>
        <v>0</v>
      </c>
      <c r="D38" s="201">
        <f>'[2]09'!D40</f>
        <v>0</v>
      </c>
      <c r="E38" s="201">
        <f>'[2]09'!E40</f>
        <v>0</v>
      </c>
      <c r="F38" s="15">
        <f t="shared" si="6"/>
        <v>84</v>
      </c>
      <c r="G38" s="200">
        <f>'[2]09'!H40</f>
        <v>35</v>
      </c>
      <c r="H38" s="201">
        <f>'[2]09'!I40</f>
        <v>0</v>
      </c>
      <c r="I38" s="201">
        <f>'[2]09'!J40</f>
        <v>0</v>
      </c>
      <c r="J38" s="201">
        <f>'[2]09'!K40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'[2]09'!B41</f>
        <v>84</v>
      </c>
      <c r="C39" s="201">
        <f>'[2]09'!C41</f>
        <v>0</v>
      </c>
      <c r="D39" s="201">
        <f>'[2]09'!D41</f>
        <v>0</v>
      </c>
      <c r="E39" s="201">
        <f>'[2]09'!E41</f>
        <v>0</v>
      </c>
      <c r="F39" s="15">
        <f t="shared" si="6"/>
        <v>84</v>
      </c>
      <c r="G39" s="200">
        <f>'[2]09'!H41</f>
        <v>35</v>
      </c>
      <c r="H39" s="201">
        <f>'[2]09'!I41</f>
        <v>0</v>
      </c>
      <c r="I39" s="201">
        <f>'[2]09'!J41</f>
        <v>0</v>
      </c>
      <c r="J39" s="201">
        <f>'[2]09'!K41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0">
        <f>'[2]09'!B42</f>
        <v>84</v>
      </c>
      <c r="C40" s="201">
        <f>'[2]09'!C42</f>
        <v>0</v>
      </c>
      <c r="D40" s="201">
        <f>'[2]09'!D42</f>
        <v>0</v>
      </c>
      <c r="E40" s="201">
        <f>'[2]09'!E42</f>
        <v>0</v>
      </c>
      <c r="F40" s="15">
        <f t="shared" si="6"/>
        <v>84</v>
      </c>
      <c r="G40" s="200">
        <f>'[2]09'!H42</f>
        <v>34</v>
      </c>
      <c r="H40" s="201">
        <f>'[2]09'!I42</f>
        <v>0</v>
      </c>
      <c r="I40" s="201">
        <f>'[2]09'!J42</f>
        <v>0</v>
      </c>
      <c r="J40" s="201">
        <f>'[2]09'!K42</f>
        <v>0</v>
      </c>
      <c r="K40" s="15">
        <f t="shared" si="3"/>
        <v>34</v>
      </c>
      <c r="L40" s="18">
        <f>frq!C40</f>
        <v>1</v>
      </c>
      <c r="M40" s="167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</row>
    <row r="41" spans="1:18">
      <c r="A41" s="8" t="s">
        <v>83</v>
      </c>
      <c r="B41" s="200">
        <f>'[2]09'!B43</f>
        <v>84</v>
      </c>
      <c r="C41" s="201">
        <f>'[2]09'!C43</f>
        <v>0</v>
      </c>
      <c r="D41" s="201">
        <f>'[2]09'!D43</f>
        <v>0</v>
      </c>
      <c r="E41" s="201">
        <f>'[2]09'!E43</f>
        <v>0</v>
      </c>
      <c r="F41" s="15">
        <f t="shared" si="6"/>
        <v>84</v>
      </c>
      <c r="G41" s="200">
        <f>'[2]09'!H43</f>
        <v>34</v>
      </c>
      <c r="H41" s="201">
        <f>'[2]09'!I43</f>
        <v>0</v>
      </c>
      <c r="I41" s="201">
        <f>'[2]09'!J43</f>
        <v>0</v>
      </c>
      <c r="J41" s="201">
        <f>'[2]09'!K43</f>
        <v>0</v>
      </c>
      <c r="K41" s="15">
        <f t="shared" si="3"/>
        <v>34</v>
      </c>
      <c r="L41" s="18">
        <f>frq!C41</f>
        <v>1</v>
      </c>
      <c r="M41" s="167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</row>
    <row r="42" spans="1:18">
      <c r="A42" s="8" t="s">
        <v>84</v>
      </c>
      <c r="B42" s="200">
        <f>'[2]09'!B44</f>
        <v>84</v>
      </c>
      <c r="C42" s="201">
        <f>'[2]09'!C44</f>
        <v>0</v>
      </c>
      <c r="D42" s="201">
        <f>'[2]09'!D44</f>
        <v>0</v>
      </c>
      <c r="E42" s="201">
        <f>'[2]09'!E44</f>
        <v>0</v>
      </c>
      <c r="F42" s="15">
        <f t="shared" si="6"/>
        <v>84</v>
      </c>
      <c r="G42" s="200">
        <f>'[2]09'!H44</f>
        <v>34</v>
      </c>
      <c r="H42" s="201">
        <f>'[2]09'!I44</f>
        <v>0</v>
      </c>
      <c r="I42" s="201">
        <f>'[2]09'!J44</f>
        <v>0</v>
      </c>
      <c r="J42" s="201">
        <f>'[2]09'!K44</f>
        <v>0</v>
      </c>
      <c r="K42" s="15">
        <f t="shared" si="3"/>
        <v>34</v>
      </c>
      <c r="L42" s="18">
        <f>frq!C42</f>
        <v>1</v>
      </c>
      <c r="M42" s="167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200">
        <f>'[2]09'!B45</f>
        <v>84</v>
      </c>
      <c r="C43" s="201">
        <f>'[2]09'!C45</f>
        <v>0</v>
      </c>
      <c r="D43" s="201">
        <f>'[2]09'!D45</f>
        <v>0</v>
      </c>
      <c r="E43" s="201">
        <f>'[2]09'!E45</f>
        <v>0</v>
      </c>
      <c r="F43" s="15">
        <f t="shared" si="6"/>
        <v>84</v>
      </c>
      <c r="G43" s="200">
        <f>'[2]09'!H45</f>
        <v>34</v>
      </c>
      <c r="H43" s="201">
        <f>'[2]09'!I45</f>
        <v>0</v>
      </c>
      <c r="I43" s="201">
        <f>'[2]09'!J45</f>
        <v>0</v>
      </c>
      <c r="J43" s="201">
        <f>'[2]09'!K45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200">
        <f>'[2]09'!B46</f>
        <v>84</v>
      </c>
      <c r="C44" s="201">
        <f>'[2]09'!C46</f>
        <v>0</v>
      </c>
      <c r="D44" s="201">
        <f>'[2]09'!D46</f>
        <v>0</v>
      </c>
      <c r="E44" s="201">
        <f>'[2]09'!E46</f>
        <v>0</v>
      </c>
      <c r="F44" s="15">
        <f t="shared" si="6"/>
        <v>84</v>
      </c>
      <c r="G44" s="200">
        <f>'[2]09'!H46</f>
        <v>34</v>
      </c>
      <c r="H44" s="201">
        <f>'[2]09'!I46</f>
        <v>0</v>
      </c>
      <c r="I44" s="201">
        <f>'[2]09'!J46</f>
        <v>0</v>
      </c>
      <c r="J44" s="201">
        <f>'[2]09'!K46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0">
        <f>'[2]09'!B47</f>
        <v>84</v>
      </c>
      <c r="C45" s="201">
        <f>'[2]09'!C47</f>
        <v>0</v>
      </c>
      <c r="D45" s="201">
        <f>'[2]09'!D47</f>
        <v>0</v>
      </c>
      <c r="E45" s="201">
        <f>'[2]09'!E47</f>
        <v>0</v>
      </c>
      <c r="F45" s="15">
        <f t="shared" si="6"/>
        <v>84</v>
      </c>
      <c r="G45" s="200">
        <f>'[2]09'!H47</f>
        <v>34</v>
      </c>
      <c r="H45" s="201">
        <f>'[2]09'!I47</f>
        <v>0</v>
      </c>
      <c r="I45" s="201">
        <f>'[2]09'!J47</f>
        <v>0</v>
      </c>
      <c r="J45" s="201">
        <f>'[2]09'!K47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0">
        <f>'[2]09'!B48</f>
        <v>84</v>
      </c>
      <c r="C46" s="201">
        <f>'[2]09'!C48</f>
        <v>0</v>
      </c>
      <c r="D46" s="201">
        <f>'[2]09'!D48</f>
        <v>0</v>
      </c>
      <c r="E46" s="201">
        <f>'[2]09'!E48</f>
        <v>0</v>
      </c>
      <c r="F46" s="15">
        <f t="shared" si="6"/>
        <v>84</v>
      </c>
      <c r="G46" s="200">
        <f>'[2]09'!H48</f>
        <v>34</v>
      </c>
      <c r="H46" s="201">
        <f>'[2]09'!I48</f>
        <v>0</v>
      </c>
      <c r="I46" s="201">
        <f>'[2]09'!J48</f>
        <v>0</v>
      </c>
      <c r="J46" s="201">
        <f>'[2]09'!K48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0">
        <f>'[2]09'!B49</f>
        <v>84</v>
      </c>
      <c r="C47" s="201">
        <f>'[2]09'!C49</f>
        <v>0</v>
      </c>
      <c r="D47" s="201">
        <f>'[2]09'!D49</f>
        <v>0</v>
      </c>
      <c r="E47" s="201">
        <f>'[2]09'!E49</f>
        <v>0</v>
      </c>
      <c r="F47" s="15">
        <f t="shared" si="6"/>
        <v>84</v>
      </c>
      <c r="G47" s="200">
        <f>'[2]09'!H49</f>
        <v>34</v>
      </c>
      <c r="H47" s="201">
        <f>'[2]09'!I49</f>
        <v>0</v>
      </c>
      <c r="I47" s="201">
        <f>'[2]09'!J49</f>
        <v>0</v>
      </c>
      <c r="J47" s="201">
        <f>'[2]09'!K49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0">
        <f>'[2]09'!B50</f>
        <v>84</v>
      </c>
      <c r="C48" s="201">
        <f>'[2]09'!C50</f>
        <v>0</v>
      </c>
      <c r="D48" s="201">
        <f>'[2]09'!D50</f>
        <v>0</v>
      </c>
      <c r="E48" s="201">
        <f>'[2]09'!E50</f>
        <v>0</v>
      </c>
      <c r="F48" s="15">
        <f t="shared" si="6"/>
        <v>84</v>
      </c>
      <c r="G48" s="200">
        <f>'[2]09'!H50</f>
        <v>34</v>
      </c>
      <c r="H48" s="201">
        <f>'[2]09'!I50</f>
        <v>0</v>
      </c>
      <c r="I48" s="201">
        <f>'[2]09'!J50</f>
        <v>0</v>
      </c>
      <c r="J48" s="201">
        <f>'[2]09'!K50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0">
        <f>'[2]09'!B51</f>
        <v>84</v>
      </c>
      <c r="C49" s="201">
        <f>'[2]09'!C51</f>
        <v>0</v>
      </c>
      <c r="D49" s="201">
        <f>'[2]09'!D51</f>
        <v>0</v>
      </c>
      <c r="E49" s="201">
        <f>'[2]09'!E51</f>
        <v>0</v>
      </c>
      <c r="F49" s="15">
        <f t="shared" si="6"/>
        <v>84</v>
      </c>
      <c r="G49" s="200">
        <f>'[2]09'!H51</f>
        <v>34</v>
      </c>
      <c r="H49" s="201">
        <f>'[2]09'!I51</f>
        <v>0</v>
      </c>
      <c r="I49" s="201">
        <f>'[2]09'!J51</f>
        <v>0</v>
      </c>
      <c r="J49" s="201">
        <f>'[2]09'!K51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0">
        <f>'[2]09'!B52</f>
        <v>84</v>
      </c>
      <c r="C50" s="201">
        <f>'[2]09'!C52</f>
        <v>0</v>
      </c>
      <c r="D50" s="201">
        <f>'[2]09'!D52</f>
        <v>0</v>
      </c>
      <c r="E50" s="201">
        <f>'[2]09'!E52</f>
        <v>0</v>
      </c>
      <c r="F50" s="15">
        <f t="shared" si="6"/>
        <v>84</v>
      </c>
      <c r="G50" s="200">
        <f>'[2]09'!H52</f>
        <v>34</v>
      </c>
      <c r="H50" s="201">
        <f>'[2]09'!I52</f>
        <v>0</v>
      </c>
      <c r="I50" s="201">
        <f>'[2]09'!J52</f>
        <v>0</v>
      </c>
      <c r="J50" s="201">
        <f>'[2]09'!K52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0">
        <f>'[2]09'!B53</f>
        <v>84</v>
      </c>
      <c r="C51" s="201">
        <f>'[2]09'!C53</f>
        <v>0</v>
      </c>
      <c r="D51" s="201">
        <f>'[2]09'!D53</f>
        <v>0</v>
      </c>
      <c r="E51" s="201">
        <f>'[2]09'!E53</f>
        <v>0</v>
      </c>
      <c r="F51" s="15">
        <f t="shared" si="6"/>
        <v>84</v>
      </c>
      <c r="G51" s="200">
        <f>'[2]09'!H53</f>
        <v>34</v>
      </c>
      <c r="H51" s="201">
        <f>'[2]09'!I53</f>
        <v>0</v>
      </c>
      <c r="I51" s="201">
        <f>'[2]09'!J53</f>
        <v>0</v>
      </c>
      <c r="J51" s="201">
        <f>'[2]09'!K53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0">
        <f>'[2]09'!B54</f>
        <v>84</v>
      </c>
      <c r="C52" s="201">
        <f>'[2]09'!C54</f>
        <v>0</v>
      </c>
      <c r="D52" s="201">
        <f>'[2]09'!D54</f>
        <v>0</v>
      </c>
      <c r="E52" s="201">
        <f>'[2]09'!E54</f>
        <v>0</v>
      </c>
      <c r="F52" s="15">
        <f t="shared" si="6"/>
        <v>84</v>
      </c>
      <c r="G52" s="200">
        <f>'[2]09'!H54</f>
        <v>34</v>
      </c>
      <c r="H52" s="201">
        <f>'[2]09'!I54</f>
        <v>0</v>
      </c>
      <c r="I52" s="201">
        <f>'[2]09'!J54</f>
        <v>0</v>
      </c>
      <c r="J52" s="201">
        <f>'[2]09'!K54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0">
        <f>'[2]09'!B55</f>
        <v>84</v>
      </c>
      <c r="C53" s="201">
        <f>'[2]09'!C55</f>
        <v>0</v>
      </c>
      <c r="D53" s="201">
        <f>'[2]09'!D55</f>
        <v>0</v>
      </c>
      <c r="E53" s="201">
        <f>'[2]09'!E55</f>
        <v>0</v>
      </c>
      <c r="F53" s="15">
        <f t="shared" si="6"/>
        <v>84</v>
      </c>
      <c r="G53" s="200">
        <f>'[2]09'!H55</f>
        <v>34</v>
      </c>
      <c r="H53" s="201">
        <f>'[2]09'!I55</f>
        <v>0</v>
      </c>
      <c r="I53" s="201">
        <f>'[2]09'!J55</f>
        <v>0</v>
      </c>
      <c r="J53" s="201">
        <f>'[2]09'!K55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0">
        <f>'[2]09'!B56</f>
        <v>84</v>
      </c>
      <c r="C54" s="201">
        <f>'[2]09'!C56</f>
        <v>0</v>
      </c>
      <c r="D54" s="201">
        <f>'[2]09'!D56</f>
        <v>0</v>
      </c>
      <c r="E54" s="201">
        <f>'[2]09'!E56</f>
        <v>0</v>
      </c>
      <c r="F54" s="15">
        <f t="shared" si="6"/>
        <v>84</v>
      </c>
      <c r="G54" s="200">
        <f>'[2]09'!H56</f>
        <v>34</v>
      </c>
      <c r="H54" s="201">
        <f>'[2]09'!I56</f>
        <v>0</v>
      </c>
      <c r="I54" s="201">
        <f>'[2]09'!J56</f>
        <v>0</v>
      </c>
      <c r="J54" s="201">
        <f>'[2]09'!K56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0">
        <f>'[2]09'!B57</f>
        <v>84</v>
      </c>
      <c r="C55" s="201">
        <f>'[2]09'!C57</f>
        <v>0</v>
      </c>
      <c r="D55" s="201">
        <f>'[2]09'!D57</f>
        <v>0</v>
      </c>
      <c r="E55" s="201">
        <f>'[2]09'!E57</f>
        <v>0</v>
      </c>
      <c r="F55" s="15">
        <f t="shared" si="6"/>
        <v>84</v>
      </c>
      <c r="G55" s="200">
        <f>'[2]09'!H57</f>
        <v>35</v>
      </c>
      <c r="H55" s="201">
        <f>'[2]09'!I57</f>
        <v>0</v>
      </c>
      <c r="I55" s="201">
        <f>'[2]09'!J57</f>
        <v>0</v>
      </c>
      <c r="J55" s="201">
        <f>'[2]09'!K57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00">
        <f>'[2]09'!B58</f>
        <v>84</v>
      </c>
      <c r="C56" s="201">
        <f>'[2]09'!C58</f>
        <v>0</v>
      </c>
      <c r="D56" s="201">
        <f>'[2]09'!D58</f>
        <v>0</v>
      </c>
      <c r="E56" s="201">
        <f>'[2]09'!E58</f>
        <v>0</v>
      </c>
      <c r="F56" s="15">
        <f t="shared" si="6"/>
        <v>84</v>
      </c>
      <c r="G56" s="200">
        <f>'[2]09'!H58</f>
        <v>35</v>
      </c>
      <c r="H56" s="201">
        <f>'[2]09'!I58</f>
        <v>0</v>
      </c>
      <c r="I56" s="201">
        <f>'[2]09'!J58</f>
        <v>0</v>
      </c>
      <c r="J56" s="201">
        <f>'[2]09'!K58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00">
        <f>'[2]09'!B59</f>
        <v>84</v>
      </c>
      <c r="C57" s="201">
        <f>'[2]09'!C59</f>
        <v>0</v>
      </c>
      <c r="D57" s="201">
        <f>'[2]09'!D59</f>
        <v>0</v>
      </c>
      <c r="E57" s="201">
        <f>'[2]09'!E59</f>
        <v>0</v>
      </c>
      <c r="F57" s="15">
        <f t="shared" si="6"/>
        <v>84</v>
      </c>
      <c r="G57" s="200">
        <f>'[2]09'!H59</f>
        <v>35</v>
      </c>
      <c r="H57" s="201">
        <f>'[2]09'!I59</f>
        <v>0</v>
      </c>
      <c r="I57" s="201">
        <f>'[2]09'!J59</f>
        <v>0</v>
      </c>
      <c r="J57" s="201">
        <f>'[2]09'!K59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00">
        <f>'[2]09'!B60</f>
        <v>84</v>
      </c>
      <c r="C58" s="201">
        <f>'[2]09'!C60</f>
        <v>0</v>
      </c>
      <c r="D58" s="201">
        <f>'[2]09'!D60</f>
        <v>0</v>
      </c>
      <c r="E58" s="201">
        <f>'[2]09'!E60</f>
        <v>0</v>
      </c>
      <c r="F58" s="15">
        <f t="shared" si="6"/>
        <v>84</v>
      </c>
      <c r="G58" s="200">
        <f>'[2]09'!H60</f>
        <v>35</v>
      </c>
      <c r="H58" s="201">
        <f>'[2]09'!I60</f>
        <v>0</v>
      </c>
      <c r="I58" s="201">
        <f>'[2]09'!J60</f>
        <v>0</v>
      </c>
      <c r="J58" s="201">
        <f>'[2]09'!K60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00">
        <f>'[2]09'!B61</f>
        <v>84</v>
      </c>
      <c r="C59" s="201">
        <f>'[2]09'!C61</f>
        <v>0</v>
      </c>
      <c r="D59" s="201">
        <f>'[2]09'!D61</f>
        <v>0</v>
      </c>
      <c r="E59" s="201">
        <f>'[2]09'!E61</f>
        <v>0</v>
      </c>
      <c r="F59" s="15">
        <f t="shared" si="6"/>
        <v>84</v>
      </c>
      <c r="G59" s="200">
        <f>'[2]09'!H61</f>
        <v>35</v>
      </c>
      <c r="H59" s="201">
        <f>'[2]09'!I61</f>
        <v>0</v>
      </c>
      <c r="I59" s="201">
        <f>'[2]09'!J61</f>
        <v>0</v>
      </c>
      <c r="J59" s="201">
        <f>'[2]09'!K61</f>
        <v>0</v>
      </c>
      <c r="K59" s="15">
        <f t="shared" si="3"/>
        <v>35</v>
      </c>
      <c r="L59" s="18">
        <f>frq!C59</f>
        <v>1</v>
      </c>
      <c r="M59" s="167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200">
        <f>'[2]09'!B62</f>
        <v>84</v>
      </c>
      <c r="C60" s="201">
        <f>'[2]09'!C62</f>
        <v>0</v>
      </c>
      <c r="D60" s="201">
        <f>'[2]09'!D62</f>
        <v>0</v>
      </c>
      <c r="E60" s="201">
        <f>'[2]09'!E62</f>
        <v>0</v>
      </c>
      <c r="F60" s="15">
        <f t="shared" si="6"/>
        <v>84</v>
      </c>
      <c r="G60" s="200">
        <f>'[2]09'!H62</f>
        <v>34</v>
      </c>
      <c r="H60" s="201">
        <f>'[2]09'!I62</f>
        <v>0</v>
      </c>
      <c r="I60" s="201">
        <f>'[2]09'!J62</f>
        <v>0</v>
      </c>
      <c r="J60" s="201">
        <f>'[2]09'!K62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0">
        <f>'[2]09'!B63</f>
        <v>84</v>
      </c>
      <c r="C61" s="201">
        <f>'[2]09'!C63</f>
        <v>0</v>
      </c>
      <c r="D61" s="201">
        <f>'[2]09'!D63</f>
        <v>0</v>
      </c>
      <c r="E61" s="201">
        <f>'[2]09'!E63</f>
        <v>0</v>
      </c>
      <c r="F61" s="15">
        <f t="shared" si="6"/>
        <v>84</v>
      </c>
      <c r="G61" s="200">
        <f>'[2]09'!H63</f>
        <v>34</v>
      </c>
      <c r="H61" s="201">
        <f>'[2]09'!I63</f>
        <v>0</v>
      </c>
      <c r="I61" s="201">
        <f>'[2]09'!J63</f>
        <v>0</v>
      </c>
      <c r="J61" s="201">
        <f>'[2]09'!K63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0">
        <f>'[2]09'!B64</f>
        <v>84</v>
      </c>
      <c r="C62" s="201">
        <f>'[2]09'!C64</f>
        <v>0</v>
      </c>
      <c r="D62" s="201">
        <f>'[2]09'!D64</f>
        <v>0</v>
      </c>
      <c r="E62" s="201">
        <f>'[2]09'!E64</f>
        <v>0</v>
      </c>
      <c r="F62" s="15">
        <f t="shared" si="6"/>
        <v>84</v>
      </c>
      <c r="G62" s="200">
        <f>'[2]09'!H64</f>
        <v>34</v>
      </c>
      <c r="H62" s="201">
        <f>'[2]09'!I64</f>
        <v>0</v>
      </c>
      <c r="I62" s="201">
        <f>'[2]09'!J64</f>
        <v>0</v>
      </c>
      <c r="J62" s="201">
        <f>'[2]09'!K64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0">
        <f>'[2]09'!B65</f>
        <v>84</v>
      </c>
      <c r="C63" s="201">
        <f>'[2]09'!C65</f>
        <v>0</v>
      </c>
      <c r="D63" s="201">
        <f>'[2]09'!D65</f>
        <v>0</v>
      </c>
      <c r="E63" s="201">
        <f>'[2]09'!E65</f>
        <v>0</v>
      </c>
      <c r="F63" s="15">
        <f t="shared" si="6"/>
        <v>84</v>
      </c>
      <c r="G63" s="200">
        <f>'[2]09'!H65</f>
        <v>34</v>
      </c>
      <c r="H63" s="201">
        <f>'[2]09'!I65</f>
        <v>0</v>
      </c>
      <c r="I63" s="201">
        <f>'[2]09'!J65</f>
        <v>0</v>
      </c>
      <c r="J63" s="201">
        <f>'[2]09'!K65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0">
        <f>'[2]09'!B66</f>
        <v>84</v>
      </c>
      <c r="C64" s="201">
        <f>'[2]09'!C66</f>
        <v>0</v>
      </c>
      <c r="D64" s="201">
        <f>'[2]09'!D66</f>
        <v>0</v>
      </c>
      <c r="E64" s="201">
        <f>'[2]09'!E66</f>
        <v>0</v>
      </c>
      <c r="F64" s="15">
        <f t="shared" si="6"/>
        <v>84</v>
      </c>
      <c r="G64" s="200">
        <f>'[2]09'!H66</f>
        <v>34</v>
      </c>
      <c r="H64" s="201">
        <f>'[2]09'!I66</f>
        <v>0</v>
      </c>
      <c r="I64" s="201">
        <f>'[2]09'!J66</f>
        <v>0</v>
      </c>
      <c r="J64" s="201">
        <f>'[2]09'!K66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0">
        <f>'[2]09'!B67</f>
        <v>84</v>
      </c>
      <c r="C65" s="201">
        <f>'[2]09'!C67</f>
        <v>0</v>
      </c>
      <c r="D65" s="201">
        <f>'[2]09'!D67</f>
        <v>0</v>
      </c>
      <c r="E65" s="201">
        <f>'[2]09'!E67</f>
        <v>0</v>
      </c>
      <c r="F65" s="15">
        <f t="shared" si="6"/>
        <v>84</v>
      </c>
      <c r="G65" s="200">
        <f>'[2]09'!H67</f>
        <v>34</v>
      </c>
      <c r="H65" s="201">
        <f>'[2]09'!I67</f>
        <v>0</v>
      </c>
      <c r="I65" s="201">
        <f>'[2]09'!J67</f>
        <v>0</v>
      </c>
      <c r="J65" s="201">
        <f>'[2]09'!K67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0">
        <f>'[2]09'!B68</f>
        <v>84</v>
      </c>
      <c r="C66" s="201">
        <f>'[2]09'!C68</f>
        <v>0</v>
      </c>
      <c r="D66" s="201">
        <f>'[2]09'!D68</f>
        <v>0</v>
      </c>
      <c r="E66" s="201">
        <f>'[2]09'!E68</f>
        <v>0</v>
      </c>
      <c r="F66" s="15">
        <f t="shared" si="6"/>
        <v>84</v>
      </c>
      <c r="G66" s="200">
        <f>'[2]09'!H68</f>
        <v>34</v>
      </c>
      <c r="H66" s="201">
        <f>'[2]09'!I68</f>
        <v>0</v>
      </c>
      <c r="I66" s="201">
        <f>'[2]09'!J68</f>
        <v>0</v>
      </c>
      <c r="J66" s="201">
        <f>'[2]09'!K68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0">
        <f>'[2]09'!B69</f>
        <v>84</v>
      </c>
      <c r="C67" s="201">
        <f>'[2]09'!C69</f>
        <v>0</v>
      </c>
      <c r="D67" s="201">
        <f>'[2]09'!D69</f>
        <v>0</v>
      </c>
      <c r="E67" s="201">
        <f>'[2]09'!E69</f>
        <v>0</v>
      </c>
      <c r="F67" s="15">
        <f t="shared" si="6"/>
        <v>84</v>
      </c>
      <c r="G67" s="200">
        <f>'[2]09'!H69</f>
        <v>34</v>
      </c>
      <c r="H67" s="201">
        <f>'[2]09'!I69</f>
        <v>0</v>
      </c>
      <c r="I67" s="201">
        <f>'[2]09'!J69</f>
        <v>0</v>
      </c>
      <c r="J67" s="201">
        <f>'[2]09'!K69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0">
        <f>'[2]09'!B70</f>
        <v>84</v>
      </c>
      <c r="C68" s="201">
        <f>'[2]09'!C70</f>
        <v>0</v>
      </c>
      <c r="D68" s="201">
        <f>'[2]09'!D70</f>
        <v>0</v>
      </c>
      <c r="E68" s="201">
        <f>'[2]09'!E70</f>
        <v>0</v>
      </c>
      <c r="F68" s="15">
        <f t="shared" si="6"/>
        <v>84</v>
      </c>
      <c r="G68" s="200">
        <f>'[2]09'!H70</f>
        <v>34</v>
      </c>
      <c r="H68" s="201">
        <f>'[2]09'!I70</f>
        <v>0</v>
      </c>
      <c r="I68" s="201">
        <f>'[2]09'!J70</f>
        <v>0</v>
      </c>
      <c r="J68" s="201">
        <f>'[2]09'!K70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0">
        <f>'[2]09'!B71</f>
        <v>84</v>
      </c>
      <c r="C69" s="201">
        <f>'[2]09'!C71</f>
        <v>0</v>
      </c>
      <c r="D69" s="201">
        <f>'[2]09'!D71</f>
        <v>0</v>
      </c>
      <c r="E69" s="201">
        <f>'[2]09'!E71</f>
        <v>0</v>
      </c>
      <c r="F69" s="15">
        <f t="shared" ref="F69:F98" si="16">SUM(B69:E69)</f>
        <v>84</v>
      </c>
      <c r="G69" s="200">
        <f>'[2]09'!H71</f>
        <v>34</v>
      </c>
      <c r="H69" s="201">
        <f>'[2]09'!I71</f>
        <v>0</v>
      </c>
      <c r="I69" s="201">
        <f>'[2]09'!J71</f>
        <v>0</v>
      </c>
      <c r="J69" s="201">
        <f>'[2]09'!K71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0">
        <f>'[2]09'!B72</f>
        <v>84</v>
      </c>
      <c r="C70" s="201">
        <f>'[2]09'!C72</f>
        <v>0</v>
      </c>
      <c r="D70" s="201">
        <f>'[2]09'!D72</f>
        <v>0</v>
      </c>
      <c r="E70" s="201">
        <f>'[2]09'!E72</f>
        <v>0</v>
      </c>
      <c r="F70" s="15">
        <f t="shared" si="16"/>
        <v>84</v>
      </c>
      <c r="G70" s="200">
        <f>'[2]09'!H72</f>
        <v>34</v>
      </c>
      <c r="H70" s="201">
        <f>'[2]09'!I72</f>
        <v>0</v>
      </c>
      <c r="I70" s="201">
        <f>'[2]09'!J72</f>
        <v>0</v>
      </c>
      <c r="J70" s="201">
        <f>'[2]09'!K72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0">
        <f>'[2]09'!B73</f>
        <v>84</v>
      </c>
      <c r="C71" s="201">
        <f>'[2]09'!C73</f>
        <v>0</v>
      </c>
      <c r="D71" s="201">
        <f>'[2]09'!D73</f>
        <v>0</v>
      </c>
      <c r="E71" s="201">
        <f>'[2]09'!E73</f>
        <v>0</v>
      </c>
      <c r="F71" s="15">
        <f t="shared" si="16"/>
        <v>84</v>
      </c>
      <c r="G71" s="200">
        <f>'[2]09'!H73</f>
        <v>34</v>
      </c>
      <c r="H71" s="201">
        <f>'[2]09'!I73</f>
        <v>0</v>
      </c>
      <c r="I71" s="201">
        <f>'[2]09'!J73</f>
        <v>0</v>
      </c>
      <c r="J71" s="201">
        <f>'[2]09'!K73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0">
        <f>'[2]09'!B74</f>
        <v>84</v>
      </c>
      <c r="C72" s="201">
        <f>'[2]09'!C74</f>
        <v>0</v>
      </c>
      <c r="D72" s="201">
        <f>'[2]09'!D74</f>
        <v>0</v>
      </c>
      <c r="E72" s="201">
        <f>'[2]09'!E74</f>
        <v>0</v>
      </c>
      <c r="F72" s="15">
        <f t="shared" si="16"/>
        <v>84</v>
      </c>
      <c r="G72" s="200">
        <f>'[2]09'!H74</f>
        <v>34</v>
      </c>
      <c r="H72" s="201">
        <f>'[2]09'!I74</f>
        <v>0</v>
      </c>
      <c r="I72" s="201">
        <f>'[2]09'!J74</f>
        <v>0</v>
      </c>
      <c r="J72" s="201">
        <f>'[2]09'!K74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0">
        <f>'[2]09'!B75</f>
        <v>84</v>
      </c>
      <c r="C73" s="201">
        <f>'[2]09'!C75</f>
        <v>0</v>
      </c>
      <c r="D73" s="201">
        <f>'[2]09'!D75</f>
        <v>0</v>
      </c>
      <c r="E73" s="201">
        <f>'[2]09'!E75</f>
        <v>0</v>
      </c>
      <c r="F73" s="15">
        <f t="shared" si="16"/>
        <v>84</v>
      </c>
      <c r="G73" s="200">
        <f>'[2]09'!H75</f>
        <v>34</v>
      </c>
      <c r="H73" s="201">
        <f>'[2]09'!I75</f>
        <v>0</v>
      </c>
      <c r="I73" s="201">
        <f>'[2]09'!J75</f>
        <v>0</v>
      </c>
      <c r="J73" s="201">
        <f>'[2]09'!K75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0">
        <f>'[2]09'!B76</f>
        <v>84</v>
      </c>
      <c r="C74" s="201">
        <f>'[2]09'!C76</f>
        <v>0</v>
      </c>
      <c r="D74" s="201">
        <f>'[2]09'!D76</f>
        <v>0</v>
      </c>
      <c r="E74" s="201">
        <f>'[2]09'!E76</f>
        <v>0</v>
      </c>
      <c r="F74" s="15">
        <f t="shared" si="16"/>
        <v>84</v>
      </c>
      <c r="G74" s="200">
        <f>'[2]09'!H76</f>
        <v>34</v>
      </c>
      <c r="H74" s="201">
        <f>'[2]09'!I76</f>
        <v>0</v>
      </c>
      <c r="I74" s="201">
        <f>'[2]09'!J76</f>
        <v>0</v>
      </c>
      <c r="J74" s="201">
        <f>'[2]09'!K76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0">
        <f>'[2]09'!B77</f>
        <v>84</v>
      </c>
      <c r="C75" s="201">
        <f>'[2]09'!C77</f>
        <v>0</v>
      </c>
      <c r="D75" s="201">
        <f>'[2]09'!D77</f>
        <v>0</v>
      </c>
      <c r="E75" s="201">
        <f>'[2]09'!E77</f>
        <v>0</v>
      </c>
      <c r="F75" s="15">
        <f t="shared" si="16"/>
        <v>84</v>
      </c>
      <c r="G75" s="200">
        <f>'[2]09'!H77</f>
        <v>34</v>
      </c>
      <c r="H75" s="201">
        <f>'[2]09'!I77</f>
        <v>0</v>
      </c>
      <c r="I75" s="201">
        <f>'[2]09'!J77</f>
        <v>0</v>
      </c>
      <c r="J75" s="201">
        <f>'[2]09'!K77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'[2]09'!B78</f>
        <v>84</v>
      </c>
      <c r="C76" s="201">
        <f>'[2]09'!C78</f>
        <v>0</v>
      </c>
      <c r="D76" s="201">
        <f>'[2]09'!D78</f>
        <v>0</v>
      </c>
      <c r="E76" s="201">
        <f>'[2]09'!E78</f>
        <v>0</v>
      </c>
      <c r="F76" s="15">
        <f t="shared" si="16"/>
        <v>84</v>
      </c>
      <c r="G76" s="200">
        <f>'[2]09'!H78</f>
        <v>34</v>
      </c>
      <c r="H76" s="201">
        <f>'[2]09'!I78</f>
        <v>0</v>
      </c>
      <c r="I76" s="201">
        <f>'[2]09'!J78</f>
        <v>0</v>
      </c>
      <c r="J76" s="201">
        <f>'[2]09'!K78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'[2]09'!B79</f>
        <v>84</v>
      </c>
      <c r="C77" s="201">
        <f>'[2]09'!C79</f>
        <v>0</v>
      </c>
      <c r="D77" s="201">
        <f>'[2]09'!D79</f>
        <v>0</v>
      </c>
      <c r="E77" s="201">
        <f>'[2]09'!E79</f>
        <v>0</v>
      </c>
      <c r="F77" s="15">
        <f t="shared" si="16"/>
        <v>84</v>
      </c>
      <c r="G77" s="200">
        <f>'[2]09'!H79</f>
        <v>34</v>
      </c>
      <c r="H77" s="201">
        <f>'[2]09'!I79</f>
        <v>0</v>
      </c>
      <c r="I77" s="201">
        <f>'[2]09'!J79</f>
        <v>0</v>
      </c>
      <c r="J77" s="201">
        <f>'[2]09'!K79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'[2]09'!B80</f>
        <v>84</v>
      </c>
      <c r="C78" s="201">
        <f>'[2]09'!C80</f>
        <v>0</v>
      </c>
      <c r="D78" s="201">
        <f>'[2]09'!D80</f>
        <v>0</v>
      </c>
      <c r="E78" s="201">
        <f>'[2]09'!E80</f>
        <v>0</v>
      </c>
      <c r="F78" s="15">
        <f t="shared" si="16"/>
        <v>84</v>
      </c>
      <c r="G78" s="200">
        <f>'[2]09'!H80</f>
        <v>34</v>
      </c>
      <c r="H78" s="201">
        <f>'[2]09'!I80</f>
        <v>0</v>
      </c>
      <c r="I78" s="201">
        <f>'[2]09'!J80</f>
        <v>0</v>
      </c>
      <c r="J78" s="201">
        <f>'[2]09'!K80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'[2]09'!B81</f>
        <v>84</v>
      </c>
      <c r="C79" s="201">
        <f>'[2]09'!C81</f>
        <v>0</v>
      </c>
      <c r="D79" s="201">
        <f>'[2]09'!D81</f>
        <v>0</v>
      </c>
      <c r="E79" s="201">
        <f>'[2]09'!E81</f>
        <v>0</v>
      </c>
      <c r="F79" s="15">
        <f t="shared" si="16"/>
        <v>84</v>
      </c>
      <c r="G79" s="200">
        <f>'[2]09'!H81</f>
        <v>34</v>
      </c>
      <c r="H79" s="201">
        <f>'[2]09'!I81</f>
        <v>0</v>
      </c>
      <c r="I79" s="201">
        <f>'[2]09'!J81</f>
        <v>0</v>
      </c>
      <c r="J79" s="201">
        <f>'[2]09'!K81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'[2]09'!B82</f>
        <v>84</v>
      </c>
      <c r="C80" s="201">
        <f>'[2]09'!C82</f>
        <v>0</v>
      </c>
      <c r="D80" s="201">
        <f>'[2]09'!D82</f>
        <v>0</v>
      </c>
      <c r="E80" s="201">
        <f>'[2]09'!E82</f>
        <v>0</v>
      </c>
      <c r="F80" s="15">
        <f t="shared" si="16"/>
        <v>84</v>
      </c>
      <c r="G80" s="200">
        <f>'[2]09'!H82</f>
        <v>34</v>
      </c>
      <c r="H80" s="201">
        <f>'[2]09'!I82</f>
        <v>0</v>
      </c>
      <c r="I80" s="201">
        <f>'[2]09'!J82</f>
        <v>0</v>
      </c>
      <c r="J80" s="201">
        <f>'[2]09'!K82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'[2]09'!B83</f>
        <v>84</v>
      </c>
      <c r="C81" s="201">
        <f>'[2]09'!C83</f>
        <v>0</v>
      </c>
      <c r="D81" s="201">
        <f>'[2]09'!D83</f>
        <v>0</v>
      </c>
      <c r="E81" s="201">
        <f>'[2]09'!E83</f>
        <v>0</v>
      </c>
      <c r="F81" s="15">
        <f t="shared" si="16"/>
        <v>84</v>
      </c>
      <c r="G81" s="200">
        <f>'[2]09'!H83</f>
        <v>34</v>
      </c>
      <c r="H81" s="201">
        <f>'[2]09'!I83</f>
        <v>0</v>
      </c>
      <c r="I81" s="201">
        <f>'[2]09'!J83</f>
        <v>0</v>
      </c>
      <c r="J81" s="201">
        <f>'[2]09'!K83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'[2]09'!B84</f>
        <v>84</v>
      </c>
      <c r="C82" s="201">
        <f>'[2]09'!C84</f>
        <v>0</v>
      </c>
      <c r="D82" s="201">
        <f>'[2]09'!D84</f>
        <v>0</v>
      </c>
      <c r="E82" s="201">
        <f>'[2]09'!E84</f>
        <v>0</v>
      </c>
      <c r="F82" s="15">
        <f t="shared" si="16"/>
        <v>84</v>
      </c>
      <c r="G82" s="200">
        <f>'[2]09'!H84</f>
        <v>34</v>
      </c>
      <c r="H82" s="201">
        <f>'[2]09'!I84</f>
        <v>0</v>
      </c>
      <c r="I82" s="201">
        <f>'[2]09'!J84</f>
        <v>0</v>
      </c>
      <c r="J82" s="201">
        <f>'[2]09'!K84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'[2]09'!B85</f>
        <v>84</v>
      </c>
      <c r="C83" s="201">
        <f>'[2]09'!C85</f>
        <v>0</v>
      </c>
      <c r="D83" s="201">
        <f>'[2]09'!D85</f>
        <v>0</v>
      </c>
      <c r="E83" s="201">
        <f>'[2]09'!E85</f>
        <v>0</v>
      </c>
      <c r="F83" s="15">
        <f t="shared" si="16"/>
        <v>84</v>
      </c>
      <c r="G83" s="200">
        <f>'[2]09'!H85</f>
        <v>34</v>
      </c>
      <c r="H83" s="201">
        <f>'[2]09'!I85</f>
        <v>0</v>
      </c>
      <c r="I83" s="201">
        <f>'[2]09'!J85</f>
        <v>0</v>
      </c>
      <c r="J83" s="201">
        <f>'[2]09'!K85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'[2]09'!B86</f>
        <v>84</v>
      </c>
      <c r="C84" s="201">
        <f>'[2]09'!C86</f>
        <v>0</v>
      </c>
      <c r="D84" s="201">
        <f>'[2]09'!D86</f>
        <v>0</v>
      </c>
      <c r="E84" s="201">
        <f>'[2]09'!E86</f>
        <v>0</v>
      </c>
      <c r="F84" s="15">
        <f t="shared" si="16"/>
        <v>84</v>
      </c>
      <c r="G84" s="200">
        <f>'[2]09'!H86</f>
        <v>34</v>
      </c>
      <c r="H84" s="201">
        <f>'[2]09'!I86</f>
        <v>0</v>
      </c>
      <c r="I84" s="201">
        <f>'[2]09'!J86</f>
        <v>0</v>
      </c>
      <c r="J84" s="201">
        <f>'[2]09'!K86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'[2]09'!B87</f>
        <v>84</v>
      </c>
      <c r="C85" s="201">
        <f>'[2]09'!C87</f>
        <v>0</v>
      </c>
      <c r="D85" s="201">
        <f>'[2]09'!D87</f>
        <v>0</v>
      </c>
      <c r="E85" s="201">
        <f>'[2]09'!E87</f>
        <v>0</v>
      </c>
      <c r="F85" s="15">
        <f t="shared" si="16"/>
        <v>84</v>
      </c>
      <c r="G85" s="200">
        <f>'[2]09'!H87</f>
        <v>34</v>
      </c>
      <c r="H85" s="201">
        <f>'[2]09'!I87</f>
        <v>0</v>
      </c>
      <c r="I85" s="201">
        <f>'[2]09'!J87</f>
        <v>0</v>
      </c>
      <c r="J85" s="201">
        <f>'[2]09'!K87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'[2]09'!B88</f>
        <v>84</v>
      </c>
      <c r="C86" s="201">
        <f>'[2]09'!C88</f>
        <v>0</v>
      </c>
      <c r="D86" s="201">
        <f>'[2]09'!D88</f>
        <v>0</v>
      </c>
      <c r="E86" s="201">
        <f>'[2]09'!E88</f>
        <v>0</v>
      </c>
      <c r="F86" s="15">
        <f t="shared" si="16"/>
        <v>84</v>
      </c>
      <c r="G86" s="200">
        <f>'[2]09'!H88</f>
        <v>34</v>
      </c>
      <c r="H86" s="201">
        <f>'[2]09'!I88</f>
        <v>0</v>
      </c>
      <c r="I86" s="201">
        <f>'[2]09'!J88</f>
        <v>0</v>
      </c>
      <c r="J86" s="201">
        <f>'[2]09'!K88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'[2]09'!B89</f>
        <v>84</v>
      </c>
      <c r="C87" s="201">
        <f>'[2]09'!C89</f>
        <v>0</v>
      </c>
      <c r="D87" s="201">
        <f>'[2]09'!D89</f>
        <v>0</v>
      </c>
      <c r="E87" s="201">
        <f>'[2]09'!E89</f>
        <v>0</v>
      </c>
      <c r="F87" s="15">
        <f t="shared" si="16"/>
        <v>84</v>
      </c>
      <c r="G87" s="200">
        <f>'[2]09'!H89</f>
        <v>34</v>
      </c>
      <c r="H87" s="201">
        <f>'[2]09'!I89</f>
        <v>0</v>
      </c>
      <c r="I87" s="201">
        <f>'[2]09'!J89</f>
        <v>0</v>
      </c>
      <c r="J87" s="201">
        <f>'[2]09'!K89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'[2]09'!B90</f>
        <v>84</v>
      </c>
      <c r="C88" s="201">
        <f>'[2]09'!C90</f>
        <v>0</v>
      </c>
      <c r="D88" s="201">
        <f>'[2]09'!D90</f>
        <v>0</v>
      </c>
      <c r="E88" s="201">
        <f>'[2]09'!E90</f>
        <v>0</v>
      </c>
      <c r="F88" s="15">
        <f t="shared" si="16"/>
        <v>84</v>
      </c>
      <c r="G88" s="200">
        <f>'[2]09'!H90</f>
        <v>34</v>
      </c>
      <c r="H88" s="201">
        <f>'[2]09'!I90</f>
        <v>0</v>
      </c>
      <c r="I88" s="201">
        <f>'[2]09'!J90</f>
        <v>0</v>
      </c>
      <c r="J88" s="201">
        <f>'[2]09'!K90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'[2]09'!B91</f>
        <v>84</v>
      </c>
      <c r="C89" s="201">
        <f>'[2]09'!C91</f>
        <v>0</v>
      </c>
      <c r="D89" s="201">
        <f>'[2]09'!D91</f>
        <v>0</v>
      </c>
      <c r="E89" s="201">
        <f>'[2]09'!E91</f>
        <v>0</v>
      </c>
      <c r="F89" s="15">
        <f t="shared" si="16"/>
        <v>84</v>
      </c>
      <c r="G89" s="200">
        <f>'[2]09'!H91</f>
        <v>35</v>
      </c>
      <c r="H89" s="201">
        <f>'[2]09'!I91</f>
        <v>0</v>
      </c>
      <c r="I89" s="201">
        <f>'[2]09'!J91</f>
        <v>0</v>
      </c>
      <c r="J89" s="201">
        <f>'[2]09'!K91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0">
        <f>'[2]09'!B92</f>
        <v>84</v>
      </c>
      <c r="C90" s="201">
        <f>'[2]09'!C92</f>
        <v>0</v>
      </c>
      <c r="D90" s="201">
        <f>'[2]09'!D92</f>
        <v>0</v>
      </c>
      <c r="E90" s="201">
        <f>'[2]09'!E92</f>
        <v>0</v>
      </c>
      <c r="F90" s="15">
        <f t="shared" si="16"/>
        <v>84</v>
      </c>
      <c r="G90" s="200">
        <f>'[2]09'!H92</f>
        <v>35</v>
      </c>
      <c r="H90" s="201">
        <f>'[2]09'!I92</f>
        <v>0</v>
      </c>
      <c r="I90" s="201">
        <f>'[2]09'!J92</f>
        <v>0</v>
      </c>
      <c r="J90" s="201">
        <f>'[2]09'!K92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0">
        <f>'[2]09'!B93</f>
        <v>84</v>
      </c>
      <c r="C91" s="201">
        <f>'[2]09'!C93</f>
        <v>0</v>
      </c>
      <c r="D91" s="201">
        <f>'[2]09'!D93</f>
        <v>0</v>
      </c>
      <c r="E91" s="201">
        <f>'[2]09'!E93</f>
        <v>0</v>
      </c>
      <c r="F91" s="15">
        <f t="shared" si="16"/>
        <v>84</v>
      </c>
      <c r="G91" s="200">
        <f>'[2]09'!H93</f>
        <v>36</v>
      </c>
      <c r="H91" s="201">
        <f>'[2]09'!I93</f>
        <v>0</v>
      </c>
      <c r="I91" s="201">
        <f>'[2]09'!J93</f>
        <v>0</v>
      </c>
      <c r="J91" s="201">
        <f>'[2]09'!K93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'[2]09'!B94</f>
        <v>84</v>
      </c>
      <c r="C92" s="201">
        <f>'[2]09'!C94</f>
        <v>0</v>
      </c>
      <c r="D92" s="201">
        <f>'[2]09'!D94</f>
        <v>0</v>
      </c>
      <c r="E92" s="201">
        <f>'[2]09'!E94</f>
        <v>0</v>
      </c>
      <c r="F92" s="15">
        <f t="shared" si="16"/>
        <v>84</v>
      </c>
      <c r="G92" s="200">
        <f>'[2]09'!H94</f>
        <v>35</v>
      </c>
      <c r="H92" s="201">
        <f>'[2]09'!I94</f>
        <v>0</v>
      </c>
      <c r="I92" s="201">
        <f>'[2]09'!J94</f>
        <v>0</v>
      </c>
      <c r="J92" s="201">
        <f>'[2]09'!K94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0">
        <f>'[2]09'!B95</f>
        <v>84</v>
      </c>
      <c r="C93" s="201">
        <f>'[2]09'!C95</f>
        <v>0</v>
      </c>
      <c r="D93" s="201">
        <f>'[2]09'!D95</f>
        <v>0</v>
      </c>
      <c r="E93" s="201">
        <f>'[2]09'!E95</f>
        <v>0</v>
      </c>
      <c r="F93" s="15">
        <f t="shared" si="16"/>
        <v>84</v>
      </c>
      <c r="G93" s="200">
        <f>'[2]09'!H95</f>
        <v>35</v>
      </c>
      <c r="H93" s="201">
        <f>'[2]09'!I95</f>
        <v>0</v>
      </c>
      <c r="I93" s="201">
        <f>'[2]09'!J95</f>
        <v>0</v>
      </c>
      <c r="J93" s="201">
        <f>'[2]09'!K95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0">
        <f>'[2]09'!B96</f>
        <v>84</v>
      </c>
      <c r="C94" s="201">
        <f>'[2]09'!C96</f>
        <v>0</v>
      </c>
      <c r="D94" s="201">
        <f>'[2]09'!D96</f>
        <v>0</v>
      </c>
      <c r="E94" s="201">
        <f>'[2]09'!E96</f>
        <v>0</v>
      </c>
      <c r="F94" s="15">
        <f t="shared" si="16"/>
        <v>84</v>
      </c>
      <c r="G94" s="200">
        <f>'[2]09'!H96</f>
        <v>35</v>
      </c>
      <c r="H94" s="201">
        <f>'[2]09'!I96</f>
        <v>0</v>
      </c>
      <c r="I94" s="201">
        <f>'[2]09'!J96</f>
        <v>0</v>
      </c>
      <c r="J94" s="201">
        <f>'[2]09'!K96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0">
        <f>'[2]09'!B97</f>
        <v>84</v>
      </c>
      <c r="C95" s="201">
        <f>'[2]09'!C97</f>
        <v>0</v>
      </c>
      <c r="D95" s="201">
        <f>'[2]09'!D97</f>
        <v>0</v>
      </c>
      <c r="E95" s="201">
        <f>'[2]09'!E97</f>
        <v>0</v>
      </c>
      <c r="F95" s="15">
        <f t="shared" si="16"/>
        <v>84</v>
      </c>
      <c r="G95" s="200">
        <f>'[2]09'!H97</f>
        <v>35</v>
      </c>
      <c r="H95" s="201">
        <f>'[2]09'!I97</f>
        <v>0</v>
      </c>
      <c r="I95" s="201">
        <f>'[2]09'!J97</f>
        <v>0</v>
      </c>
      <c r="J95" s="201">
        <f>'[2]09'!K97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0">
        <f>'[2]09'!B98</f>
        <v>84</v>
      </c>
      <c r="C96" s="201">
        <f>'[2]09'!C98</f>
        <v>0</v>
      </c>
      <c r="D96" s="201">
        <f>'[2]09'!D98</f>
        <v>0</v>
      </c>
      <c r="E96" s="201">
        <f>'[2]09'!E98</f>
        <v>0</v>
      </c>
      <c r="F96" s="15">
        <f t="shared" si="16"/>
        <v>84</v>
      </c>
      <c r="G96" s="200">
        <f>'[2]09'!H98</f>
        <v>35</v>
      </c>
      <c r="H96" s="201">
        <f>'[2]09'!I98</f>
        <v>0</v>
      </c>
      <c r="I96" s="201">
        <f>'[2]09'!J98</f>
        <v>0</v>
      </c>
      <c r="J96" s="201">
        <f>'[2]09'!K98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0">
        <f>'[2]09'!B99</f>
        <v>84</v>
      </c>
      <c r="C97" s="201">
        <f>'[2]09'!C99</f>
        <v>0</v>
      </c>
      <c r="D97" s="201">
        <f>'[2]09'!D99</f>
        <v>0</v>
      </c>
      <c r="E97" s="201">
        <f>'[2]09'!E99</f>
        <v>0</v>
      </c>
      <c r="F97" s="15">
        <f t="shared" si="16"/>
        <v>84</v>
      </c>
      <c r="G97" s="200">
        <f>'[2]09'!H99</f>
        <v>35</v>
      </c>
      <c r="H97" s="201">
        <f>'[2]09'!I99</f>
        <v>0</v>
      </c>
      <c r="I97" s="201">
        <f>'[2]09'!J99</f>
        <v>0</v>
      </c>
      <c r="J97" s="201">
        <f>'[2]09'!K99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0">
        <f>'[2]09'!B100</f>
        <v>84</v>
      </c>
      <c r="C98" s="201">
        <f>'[2]09'!C100</f>
        <v>0</v>
      </c>
      <c r="D98" s="201">
        <f>'[2]09'!D100</f>
        <v>0</v>
      </c>
      <c r="E98" s="201">
        <f>'[2]09'!E100</f>
        <v>0</v>
      </c>
      <c r="F98" s="15">
        <f t="shared" si="16"/>
        <v>84</v>
      </c>
      <c r="G98" s="200">
        <f>'[2]09'!H100</f>
        <v>35</v>
      </c>
      <c r="H98" s="201">
        <f>'[2]09'!I100</f>
        <v>0</v>
      </c>
      <c r="I98" s="201">
        <f>'[2]09'!J100</f>
        <v>0</v>
      </c>
      <c r="J98" s="201">
        <f>'[2]09'!K100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0.83299999999999996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0.83299999999999996</v>
      </c>
      <c r="L99" s="171">
        <f t="shared" si="17"/>
        <v>2.4E-2</v>
      </c>
      <c r="M99" s="171">
        <f t="shared" si="17"/>
        <v>0.82339999999999858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0.82339999999999858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940</v>
      </c>
      <c r="G3" s="16">
        <f>'[3]09'!G5</f>
        <v>0</v>
      </c>
      <c r="H3" s="17">
        <f>SUM(B3:G3)</f>
        <v>1260</v>
      </c>
      <c r="I3" s="15">
        <f>'[3]09'!J5</f>
        <v>270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3.58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3.58</v>
      </c>
      <c r="AL3" s="8">
        <f t="shared" ref="AL3:AQ18" si="3">Q3-X3-AE3</f>
        <v>234.42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234.42</v>
      </c>
      <c r="AT3" s="8">
        <v>32</v>
      </c>
      <c r="AU3" s="8">
        <v>13.5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3.58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3.58</v>
      </c>
      <c r="BL3" s="8">
        <f>AT3</f>
        <v>32</v>
      </c>
      <c r="BM3" s="8">
        <f>AU3</f>
        <v>13.5</v>
      </c>
      <c r="BN3" s="8">
        <f>BC3</f>
        <v>32</v>
      </c>
      <c r="BO3" s="8">
        <f>BJ3</f>
        <v>3.58</v>
      </c>
      <c r="BP3" s="182">
        <f>BL3-BN3</f>
        <v>0</v>
      </c>
      <c r="BQ3" s="182">
        <f>BM3-BO3</f>
        <v>9.92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940</v>
      </c>
      <c r="G4" s="16">
        <f>'[3]09'!G6</f>
        <v>0</v>
      </c>
      <c r="H4" s="17">
        <f>SUM(B4:G4)</f>
        <v>1260</v>
      </c>
      <c r="I4" s="15">
        <f>'[3]09'!J6</f>
        <v>270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3.58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3.58</v>
      </c>
      <c r="AL4" s="8">
        <f t="shared" si="3"/>
        <v>234.42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234.42</v>
      </c>
      <c r="AT4" s="8">
        <v>32</v>
      </c>
      <c r="AU4" s="8">
        <v>13.5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3.58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3.58</v>
      </c>
      <c r="BL4" s="8">
        <f t="shared" ref="BL4:BL67" si="21">AT4</f>
        <v>32</v>
      </c>
      <c r="BM4" s="8">
        <f t="shared" ref="BM4:BM67" si="22">AU4</f>
        <v>13.5</v>
      </c>
      <c r="BN4" s="8">
        <f t="shared" ref="BN4:BN67" si="23">BC4</f>
        <v>32</v>
      </c>
      <c r="BO4" s="8">
        <f t="shared" ref="BO4:BO67" si="24">BJ4</f>
        <v>3.58</v>
      </c>
      <c r="BP4" s="182">
        <f t="shared" ref="BP4:BP67" si="25">BL4-BN4</f>
        <v>0</v>
      </c>
      <c r="BQ4" s="182">
        <f t="shared" ref="BQ4:BQ67" si="26">BM4-BO4</f>
        <v>9.92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940</v>
      </c>
      <c r="G5" s="16">
        <f>'[3]09'!G7</f>
        <v>0</v>
      </c>
      <c r="H5" s="17">
        <f t="shared" ref="H5:H68" si="27">SUM(B5:G5)</f>
        <v>1260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3.58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3.58</v>
      </c>
      <c r="AL5" s="8">
        <f t="shared" si="3"/>
        <v>234.42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234.42</v>
      </c>
      <c r="AT5" s="8">
        <v>32</v>
      </c>
      <c r="AU5" s="8">
        <v>13.5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3.58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3.58</v>
      </c>
      <c r="BL5" s="8">
        <f t="shared" si="21"/>
        <v>32</v>
      </c>
      <c r="BM5" s="8">
        <f t="shared" si="22"/>
        <v>13.5</v>
      </c>
      <c r="BN5" s="8">
        <f t="shared" si="23"/>
        <v>32</v>
      </c>
      <c r="BO5" s="8">
        <f t="shared" si="24"/>
        <v>3.58</v>
      </c>
      <c r="BP5" s="182">
        <f t="shared" si="25"/>
        <v>0</v>
      </c>
      <c r="BQ5" s="182">
        <f t="shared" si="26"/>
        <v>9.92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940</v>
      </c>
      <c r="G6" s="16">
        <f>'[3]09'!G8</f>
        <v>0</v>
      </c>
      <c r="H6" s="17">
        <f t="shared" si="27"/>
        <v>1260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3.58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3.58</v>
      </c>
      <c r="AL6" s="8">
        <f t="shared" si="3"/>
        <v>234.42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234.42</v>
      </c>
      <c r="AT6" s="8">
        <v>32</v>
      </c>
      <c r="AU6" s="8">
        <v>13.5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3.58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3.58</v>
      </c>
      <c r="BL6" s="8">
        <f t="shared" si="21"/>
        <v>32</v>
      </c>
      <c r="BM6" s="8">
        <f t="shared" si="22"/>
        <v>13.5</v>
      </c>
      <c r="BN6" s="8">
        <f t="shared" si="23"/>
        <v>32</v>
      </c>
      <c r="BO6" s="8">
        <f t="shared" si="24"/>
        <v>3.58</v>
      </c>
      <c r="BP6" s="182">
        <f t="shared" si="25"/>
        <v>0</v>
      </c>
      <c r="BQ6" s="182">
        <f t="shared" si="26"/>
        <v>9.92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940</v>
      </c>
      <c r="G7" s="16">
        <f>'[3]09'!G9</f>
        <v>0</v>
      </c>
      <c r="H7" s="17">
        <f t="shared" si="27"/>
        <v>1260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3.58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3.58</v>
      </c>
      <c r="AL7" s="8">
        <f t="shared" si="3"/>
        <v>234.42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</v>
      </c>
      <c r="AT7" s="8">
        <v>32</v>
      </c>
      <c r="AU7" s="8">
        <v>3.58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3.58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3.58</v>
      </c>
      <c r="BL7" s="8">
        <f t="shared" si="21"/>
        <v>32</v>
      </c>
      <c r="BM7" s="8">
        <f t="shared" si="22"/>
        <v>3.58</v>
      </c>
      <c r="BN7" s="8">
        <f t="shared" si="23"/>
        <v>32</v>
      </c>
      <c r="BO7" s="8">
        <f t="shared" si="24"/>
        <v>3.58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940</v>
      </c>
      <c r="G8" s="16">
        <f>'[3]09'!G10</f>
        <v>0</v>
      </c>
      <c r="H8" s="17">
        <f t="shared" si="27"/>
        <v>1260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3.58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3.58</v>
      </c>
      <c r="AL8" s="8">
        <f t="shared" si="3"/>
        <v>234.42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</v>
      </c>
      <c r="AT8" s="8">
        <v>32</v>
      </c>
      <c r="AU8" s="8">
        <v>3.58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3.58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3.58</v>
      </c>
      <c r="BL8" s="8">
        <f t="shared" si="21"/>
        <v>32</v>
      </c>
      <c r="BM8" s="8">
        <f t="shared" si="22"/>
        <v>3.58</v>
      </c>
      <c r="BN8" s="8">
        <f t="shared" si="23"/>
        <v>32</v>
      </c>
      <c r="BO8" s="8">
        <f t="shared" si="24"/>
        <v>3.58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940</v>
      </c>
      <c r="G9" s="16">
        <f>'[3]09'!G11</f>
        <v>0</v>
      </c>
      <c r="H9" s="17">
        <f t="shared" si="27"/>
        <v>1260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3.58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3.58</v>
      </c>
      <c r="AL9" s="8">
        <f t="shared" si="3"/>
        <v>234.42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</v>
      </c>
      <c r="AT9" s="8">
        <v>32</v>
      </c>
      <c r="AU9" s="8">
        <v>3.58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3.58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3.58</v>
      </c>
      <c r="BL9" s="8">
        <f t="shared" si="21"/>
        <v>32</v>
      </c>
      <c r="BM9" s="8">
        <f t="shared" si="22"/>
        <v>3.58</v>
      </c>
      <c r="BN9" s="8">
        <f t="shared" si="23"/>
        <v>32</v>
      </c>
      <c r="BO9" s="8">
        <f t="shared" si="24"/>
        <v>3.58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940</v>
      </c>
      <c r="G10" s="16">
        <f>'[3]09'!G12</f>
        <v>0</v>
      </c>
      <c r="H10" s="17">
        <f t="shared" si="27"/>
        <v>1260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3.58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3.58</v>
      </c>
      <c r="AL10" s="8">
        <f t="shared" si="3"/>
        <v>234.42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</v>
      </c>
      <c r="AT10" s="8">
        <v>32</v>
      </c>
      <c r="AU10" s="8">
        <v>3.58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3.58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3.58</v>
      </c>
      <c r="BL10" s="8">
        <f t="shared" si="21"/>
        <v>32</v>
      </c>
      <c r="BM10" s="8">
        <f t="shared" si="22"/>
        <v>3.58</v>
      </c>
      <c r="BN10" s="8">
        <f t="shared" si="23"/>
        <v>32</v>
      </c>
      <c r="BO10" s="8">
        <f t="shared" si="24"/>
        <v>3.58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940</v>
      </c>
      <c r="G11" s="16">
        <f>'[3]09'!G13</f>
        <v>0</v>
      </c>
      <c r="H11" s="17">
        <f t="shared" si="27"/>
        <v>1260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3.58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3.58</v>
      </c>
      <c r="AL11" s="8">
        <f t="shared" si="3"/>
        <v>234.42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</v>
      </c>
      <c r="AT11" s="8">
        <v>32</v>
      </c>
      <c r="AU11" s="8">
        <v>3.58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3.58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3.58</v>
      </c>
      <c r="BL11" s="8">
        <f t="shared" si="21"/>
        <v>32</v>
      </c>
      <c r="BM11" s="8">
        <f t="shared" si="22"/>
        <v>3.58</v>
      </c>
      <c r="BN11" s="8">
        <f t="shared" si="23"/>
        <v>32</v>
      </c>
      <c r="BO11" s="8">
        <f t="shared" si="24"/>
        <v>3.58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940</v>
      </c>
      <c r="G12" s="16">
        <f>'[3]09'!G14</f>
        <v>0</v>
      </c>
      <c r="H12" s="17">
        <f t="shared" si="27"/>
        <v>1260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32</v>
      </c>
      <c r="AU12" s="8">
        <v>13.5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13.5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13.5</v>
      </c>
      <c r="BL12" s="8">
        <f t="shared" si="21"/>
        <v>32</v>
      </c>
      <c r="BM12" s="8">
        <f t="shared" si="22"/>
        <v>13.5</v>
      </c>
      <c r="BN12" s="8">
        <f t="shared" si="23"/>
        <v>32</v>
      </c>
      <c r="BO12" s="8">
        <f t="shared" si="24"/>
        <v>13.5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940</v>
      </c>
      <c r="G13" s="16">
        <f>'[3]09'!G15</f>
        <v>0</v>
      </c>
      <c r="H13" s="17">
        <f t="shared" si="27"/>
        <v>1260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13.5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13.5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32</v>
      </c>
      <c r="AU13" s="8">
        <v>13.5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13.5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13.5</v>
      </c>
      <c r="BL13" s="8">
        <f t="shared" si="21"/>
        <v>32</v>
      </c>
      <c r="BM13" s="8">
        <f t="shared" si="22"/>
        <v>13.5</v>
      </c>
      <c r="BN13" s="8">
        <f t="shared" si="23"/>
        <v>32</v>
      </c>
      <c r="BO13" s="8">
        <f t="shared" si="24"/>
        <v>13.5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940</v>
      </c>
      <c r="G14" s="16">
        <f>'[3]09'!G16</f>
        <v>0</v>
      </c>
      <c r="H14" s="17">
        <f t="shared" si="27"/>
        <v>1260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13.5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13.5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32</v>
      </c>
      <c r="AU14" s="8">
        <v>13.5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13.5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13.5</v>
      </c>
      <c r="BL14" s="8">
        <f t="shared" si="21"/>
        <v>32</v>
      </c>
      <c r="BM14" s="8">
        <f t="shared" si="22"/>
        <v>13.5</v>
      </c>
      <c r="BN14" s="8">
        <f t="shared" si="23"/>
        <v>32</v>
      </c>
      <c r="BO14" s="8">
        <f t="shared" si="24"/>
        <v>13.5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940</v>
      </c>
      <c r="G15" s="16">
        <f>'[3]09'!G17</f>
        <v>0</v>
      </c>
      <c r="H15" s="17">
        <f t="shared" si="27"/>
        <v>1260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22.75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22.75</v>
      </c>
      <c r="AE15" s="8">
        <f t="shared" si="11"/>
        <v>22.75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22.75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32</v>
      </c>
      <c r="AU15" s="8">
        <v>13.5</v>
      </c>
      <c r="AW15" s="203">
        <v>22.75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22.75</v>
      </c>
      <c r="BD15" s="203">
        <v>22.75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22.75</v>
      </c>
      <c r="BL15" s="8">
        <f t="shared" si="21"/>
        <v>32</v>
      </c>
      <c r="BM15" s="8">
        <f t="shared" si="22"/>
        <v>13.5</v>
      </c>
      <c r="BN15" s="8">
        <f t="shared" si="23"/>
        <v>22.75</v>
      </c>
      <c r="BO15" s="8">
        <f t="shared" si="24"/>
        <v>22.75</v>
      </c>
      <c r="BP15" s="182">
        <f t="shared" si="25"/>
        <v>9.25</v>
      </c>
      <c r="BQ15" s="182">
        <f t="shared" si="26"/>
        <v>-9.25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940</v>
      </c>
      <c r="G16" s="16">
        <f>'[3]09'!G18</f>
        <v>0</v>
      </c>
      <c r="H16" s="17">
        <f t="shared" si="27"/>
        <v>1260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22.75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22.75</v>
      </c>
      <c r="AE16" s="8">
        <f t="shared" si="11"/>
        <v>22.75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22.75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32</v>
      </c>
      <c r="AU16" s="8">
        <v>13.5</v>
      </c>
      <c r="AW16" s="203">
        <v>22.75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22.75</v>
      </c>
      <c r="BD16" s="203">
        <v>22.75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22.75</v>
      </c>
      <c r="BL16" s="8">
        <f t="shared" si="21"/>
        <v>32</v>
      </c>
      <c r="BM16" s="8">
        <f t="shared" si="22"/>
        <v>13.5</v>
      </c>
      <c r="BN16" s="8">
        <f t="shared" si="23"/>
        <v>22.75</v>
      </c>
      <c r="BO16" s="8">
        <f t="shared" si="24"/>
        <v>22.75</v>
      </c>
      <c r="BP16" s="182">
        <f t="shared" si="25"/>
        <v>9.25</v>
      </c>
      <c r="BQ16" s="182">
        <f t="shared" si="26"/>
        <v>-9.25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940</v>
      </c>
      <c r="G17" s="16">
        <f>'[3]09'!G19</f>
        <v>0</v>
      </c>
      <c r="H17" s="17">
        <f t="shared" si="27"/>
        <v>1260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22.75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22.75</v>
      </c>
      <c r="AE17" s="8">
        <f t="shared" si="11"/>
        <v>22.75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22.75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22.75</v>
      </c>
      <c r="AU17" s="8">
        <v>22.75</v>
      </c>
      <c r="AW17" s="203">
        <v>22.75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22.75</v>
      </c>
      <c r="BD17" s="203">
        <v>22.75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22.75</v>
      </c>
      <c r="BL17" s="8">
        <f t="shared" si="21"/>
        <v>22.75</v>
      </c>
      <c r="BM17" s="8">
        <f t="shared" si="22"/>
        <v>22.75</v>
      </c>
      <c r="BN17" s="8">
        <f t="shared" si="23"/>
        <v>22.75</v>
      </c>
      <c r="BO17" s="8">
        <f t="shared" si="24"/>
        <v>22.75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940</v>
      </c>
      <c r="G18" s="16">
        <f>'[3]09'!G20</f>
        <v>0</v>
      </c>
      <c r="H18" s="17">
        <f t="shared" si="27"/>
        <v>1260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22.75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22.75</v>
      </c>
      <c r="AE18" s="8">
        <f t="shared" si="11"/>
        <v>22.75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22.75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22.75</v>
      </c>
      <c r="AU18" s="8">
        <v>22.75</v>
      </c>
      <c r="AW18" s="203">
        <v>22.75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22.75</v>
      </c>
      <c r="BD18" s="203">
        <v>22.75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22.75</v>
      </c>
      <c r="BL18" s="8">
        <f t="shared" si="21"/>
        <v>22.75</v>
      </c>
      <c r="BM18" s="8">
        <f t="shared" si="22"/>
        <v>22.75</v>
      </c>
      <c r="BN18" s="8">
        <f t="shared" si="23"/>
        <v>22.75</v>
      </c>
      <c r="BO18" s="8">
        <f t="shared" si="24"/>
        <v>22.75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940</v>
      </c>
      <c r="G19" s="16">
        <f>'[3]09'!G21</f>
        <v>0</v>
      </c>
      <c r="H19" s="17">
        <f t="shared" si="27"/>
        <v>1260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22.75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22.75</v>
      </c>
      <c r="AE19" s="8">
        <f t="shared" si="11"/>
        <v>22.75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22.75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22.75</v>
      </c>
      <c r="AU19" s="8">
        <v>22.75</v>
      </c>
      <c r="AW19" s="203">
        <v>22.75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22.75</v>
      </c>
      <c r="BD19" s="203">
        <v>22.75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22.75</v>
      </c>
      <c r="BL19" s="8">
        <f t="shared" si="21"/>
        <v>22.75</v>
      </c>
      <c r="BM19" s="8">
        <f t="shared" si="22"/>
        <v>22.75</v>
      </c>
      <c r="BN19" s="8">
        <f t="shared" si="23"/>
        <v>22.75</v>
      </c>
      <c r="BO19" s="8">
        <f t="shared" si="24"/>
        <v>22.75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940</v>
      </c>
      <c r="G20" s="16">
        <f>'[3]09'!G22</f>
        <v>0</v>
      </c>
      <c r="H20" s="17">
        <f t="shared" si="27"/>
        <v>1260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22.75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22.75</v>
      </c>
      <c r="AE20" s="8">
        <f t="shared" si="11"/>
        <v>22.75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22.75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22.75</v>
      </c>
      <c r="AU20" s="8">
        <v>22.75</v>
      </c>
      <c r="AW20" s="203">
        <v>22.75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22.75</v>
      </c>
      <c r="BD20" s="203">
        <v>22.75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22.75</v>
      </c>
      <c r="BL20" s="8">
        <f t="shared" si="21"/>
        <v>22.75</v>
      </c>
      <c r="BM20" s="8">
        <f t="shared" si="22"/>
        <v>22.75</v>
      </c>
      <c r="BN20" s="8">
        <f t="shared" si="23"/>
        <v>22.75</v>
      </c>
      <c r="BO20" s="8">
        <f t="shared" si="24"/>
        <v>22.75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940</v>
      </c>
      <c r="G21" s="16">
        <f>'[3]09'!G23</f>
        <v>0</v>
      </c>
      <c r="H21" s="17">
        <f t="shared" si="27"/>
        <v>1260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13.5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13.5</v>
      </c>
      <c r="AL21" s="8">
        <f t="shared" si="31"/>
        <v>224.5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</v>
      </c>
      <c r="AT21" s="8">
        <v>32</v>
      </c>
      <c r="AU21" s="8">
        <v>13.5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13.5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13.5</v>
      </c>
      <c r="BL21" s="8">
        <f t="shared" si="21"/>
        <v>32</v>
      </c>
      <c r="BM21" s="8">
        <f t="shared" si="22"/>
        <v>13.5</v>
      </c>
      <c r="BN21" s="8">
        <f t="shared" si="23"/>
        <v>32</v>
      </c>
      <c r="BO21" s="8">
        <f t="shared" si="24"/>
        <v>13.5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940</v>
      </c>
      <c r="G22" s="16">
        <f>'[3]09'!G24</f>
        <v>0</v>
      </c>
      <c r="H22" s="17">
        <f t="shared" si="27"/>
        <v>1260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13.5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13.5</v>
      </c>
      <c r="AL22" s="8">
        <f t="shared" si="31"/>
        <v>224.5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</v>
      </c>
      <c r="AT22" s="8">
        <v>32</v>
      </c>
      <c r="AU22" s="8">
        <v>13.5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13.5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13.5</v>
      </c>
      <c r="BL22" s="8">
        <f t="shared" si="21"/>
        <v>32</v>
      </c>
      <c r="BM22" s="8">
        <f t="shared" si="22"/>
        <v>13.5</v>
      </c>
      <c r="BN22" s="8">
        <f t="shared" si="23"/>
        <v>32</v>
      </c>
      <c r="BO22" s="8">
        <f t="shared" si="24"/>
        <v>13.5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940</v>
      </c>
      <c r="G23" s="16">
        <f>'[3]09'!G25</f>
        <v>0</v>
      </c>
      <c r="H23" s="17">
        <f t="shared" si="27"/>
        <v>1260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13.5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13.5</v>
      </c>
      <c r="AL23" s="8">
        <f t="shared" si="31"/>
        <v>224.5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224.5</v>
      </c>
      <c r="AT23" s="8">
        <v>32</v>
      </c>
      <c r="AU23" s="8">
        <v>13.5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13.5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13.5</v>
      </c>
      <c r="BL23" s="8">
        <f t="shared" si="21"/>
        <v>32</v>
      </c>
      <c r="BM23" s="8">
        <f t="shared" si="22"/>
        <v>13.5</v>
      </c>
      <c r="BN23" s="8">
        <f t="shared" si="23"/>
        <v>32</v>
      </c>
      <c r="BO23" s="8">
        <f t="shared" si="24"/>
        <v>13.5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940</v>
      </c>
      <c r="G24" s="16">
        <f>'[3]09'!G26</f>
        <v>0</v>
      </c>
      <c r="H24" s="17">
        <f t="shared" si="27"/>
        <v>1260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13.5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13.5</v>
      </c>
      <c r="AL24" s="8">
        <f t="shared" si="31"/>
        <v>224.5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224.5</v>
      </c>
      <c r="AT24" s="8">
        <v>32</v>
      </c>
      <c r="AU24" s="8">
        <v>13.5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13.5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13.5</v>
      </c>
      <c r="BL24" s="8">
        <f t="shared" si="21"/>
        <v>32</v>
      </c>
      <c r="BM24" s="8">
        <f t="shared" si="22"/>
        <v>13.5</v>
      </c>
      <c r="BN24" s="8">
        <f t="shared" si="23"/>
        <v>32</v>
      </c>
      <c r="BO24" s="8">
        <f t="shared" si="24"/>
        <v>13.5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940</v>
      </c>
      <c r="G25" s="16">
        <f>'[3]09'!G27</f>
        <v>0</v>
      </c>
      <c r="H25" s="17">
        <f t="shared" si="27"/>
        <v>1260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13.5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13.5</v>
      </c>
      <c r="AL25" s="8">
        <f t="shared" si="31"/>
        <v>224.5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224.5</v>
      </c>
      <c r="AT25" s="8">
        <v>32</v>
      </c>
      <c r="AU25" s="8">
        <v>13.5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13.5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13.5</v>
      </c>
      <c r="BL25" s="8">
        <f t="shared" si="21"/>
        <v>32</v>
      </c>
      <c r="BM25" s="8">
        <f t="shared" si="22"/>
        <v>13.5</v>
      </c>
      <c r="BN25" s="8">
        <f t="shared" si="23"/>
        <v>32</v>
      </c>
      <c r="BO25" s="8">
        <f t="shared" si="24"/>
        <v>13.5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940</v>
      </c>
      <c r="G26" s="16">
        <f>'[3]09'!G28</f>
        <v>0</v>
      </c>
      <c r="H26" s="17">
        <f t="shared" si="27"/>
        <v>1260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13.5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13.5</v>
      </c>
      <c r="AL26" s="8">
        <f t="shared" si="31"/>
        <v>224.5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224.5</v>
      </c>
      <c r="AT26" s="8">
        <v>32</v>
      </c>
      <c r="AU26" s="8">
        <v>13.5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13.5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13.5</v>
      </c>
      <c r="BL26" s="8">
        <f t="shared" si="21"/>
        <v>32</v>
      </c>
      <c r="BM26" s="8">
        <f t="shared" si="22"/>
        <v>13.5</v>
      </c>
      <c r="BN26" s="8">
        <f t="shared" si="23"/>
        <v>32</v>
      </c>
      <c r="BO26" s="8">
        <f t="shared" si="24"/>
        <v>13.5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940</v>
      </c>
      <c r="G27" s="16">
        <f>'[3]09'!G29</f>
        <v>0</v>
      </c>
      <c r="H27" s="17">
        <f t="shared" si="27"/>
        <v>1260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3.58</v>
      </c>
      <c r="AL27" s="8">
        <f t="shared" si="31"/>
        <v>234.42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</v>
      </c>
      <c r="AT27" s="8">
        <v>32</v>
      </c>
      <c r="AU27" s="8">
        <v>3.58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3.58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3.58</v>
      </c>
      <c r="BL27" s="8">
        <f t="shared" si="21"/>
        <v>32</v>
      </c>
      <c r="BM27" s="8">
        <f t="shared" si="22"/>
        <v>3.58</v>
      </c>
      <c r="BN27" s="8">
        <f t="shared" si="23"/>
        <v>32</v>
      </c>
      <c r="BO27" s="8">
        <f t="shared" si="24"/>
        <v>3.58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940</v>
      </c>
      <c r="G28" s="16">
        <f>'[3]09'!G30</f>
        <v>0</v>
      </c>
      <c r="H28" s="17">
        <f t="shared" si="27"/>
        <v>1260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3.58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3.58</v>
      </c>
      <c r="AL28" s="8">
        <f t="shared" si="31"/>
        <v>234.42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</v>
      </c>
      <c r="AT28" s="8">
        <v>32</v>
      </c>
      <c r="AU28" s="8">
        <v>3.58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3.58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3.58</v>
      </c>
      <c r="BL28" s="8">
        <f t="shared" si="21"/>
        <v>32</v>
      </c>
      <c r="BM28" s="8">
        <f t="shared" si="22"/>
        <v>3.58</v>
      </c>
      <c r="BN28" s="8">
        <f t="shared" si="23"/>
        <v>32</v>
      </c>
      <c r="BO28" s="8">
        <f t="shared" si="24"/>
        <v>3.58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940</v>
      </c>
      <c r="G29" s="16">
        <f>'[3]09'!G31</f>
        <v>0</v>
      </c>
      <c r="H29" s="17">
        <f t="shared" si="27"/>
        <v>1260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3.58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3.58</v>
      </c>
      <c r="AL29" s="8">
        <f t="shared" si="31"/>
        <v>234.42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</v>
      </c>
      <c r="AT29" s="8">
        <v>32</v>
      </c>
      <c r="AU29" s="8">
        <v>3.58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3.58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3.58</v>
      </c>
      <c r="BL29" s="8">
        <f t="shared" si="21"/>
        <v>32</v>
      </c>
      <c r="BM29" s="8">
        <f t="shared" si="22"/>
        <v>3.58</v>
      </c>
      <c r="BN29" s="8">
        <f t="shared" si="23"/>
        <v>32</v>
      </c>
      <c r="BO29" s="8">
        <f t="shared" si="24"/>
        <v>3.58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940</v>
      </c>
      <c r="G30" s="16">
        <f>'[3]09'!G32</f>
        <v>0</v>
      </c>
      <c r="H30" s="17">
        <f t="shared" si="27"/>
        <v>1260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3.58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3.58</v>
      </c>
      <c r="AL30" s="8">
        <f t="shared" si="31"/>
        <v>234.42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</v>
      </c>
      <c r="AT30" s="8">
        <v>32</v>
      </c>
      <c r="AU30" s="8">
        <v>3.58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3.58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3.58</v>
      </c>
      <c r="BL30" s="8">
        <f t="shared" si="21"/>
        <v>32</v>
      </c>
      <c r="BM30" s="8">
        <f t="shared" si="22"/>
        <v>3.58</v>
      </c>
      <c r="BN30" s="8">
        <f t="shared" si="23"/>
        <v>32</v>
      </c>
      <c r="BO30" s="8">
        <f t="shared" si="24"/>
        <v>3.58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940</v>
      </c>
      <c r="G31" s="16">
        <f>'[3]09'!G33</f>
        <v>0</v>
      </c>
      <c r="H31" s="17">
        <f t="shared" si="27"/>
        <v>1260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17.79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17.79</v>
      </c>
      <c r="AE31" s="8">
        <f t="shared" si="11"/>
        <v>17.79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17.79</v>
      </c>
      <c r="AL31" s="8">
        <f t="shared" si="31"/>
        <v>234.42000000000002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234.42000000000002</v>
      </c>
      <c r="AT31" s="8">
        <v>17.79</v>
      </c>
      <c r="AU31" s="8">
        <v>17.79</v>
      </c>
      <c r="AW31" s="203">
        <v>17.79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17.79</v>
      </c>
      <c r="BD31" s="203">
        <v>17.79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17.79</v>
      </c>
      <c r="BL31" s="8">
        <f t="shared" si="21"/>
        <v>17.79</v>
      </c>
      <c r="BM31" s="8">
        <f t="shared" si="22"/>
        <v>17.79</v>
      </c>
      <c r="BN31" s="8">
        <f t="shared" si="23"/>
        <v>17.79</v>
      </c>
      <c r="BO31" s="8">
        <f t="shared" si="24"/>
        <v>17.79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940</v>
      </c>
      <c r="G32" s="16">
        <f>'[3]09'!G34</f>
        <v>0</v>
      </c>
      <c r="H32" s="17">
        <f t="shared" si="27"/>
        <v>1260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17.79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17.79</v>
      </c>
      <c r="AE32" s="8">
        <f t="shared" si="11"/>
        <v>17.79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17.79</v>
      </c>
      <c r="AL32" s="8">
        <f t="shared" si="31"/>
        <v>234.42000000000002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234.42000000000002</v>
      </c>
      <c r="AT32" s="8">
        <v>17.79</v>
      </c>
      <c r="AU32" s="8">
        <v>17.79</v>
      </c>
      <c r="AW32" s="203">
        <v>17.79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17.79</v>
      </c>
      <c r="BD32" s="203">
        <v>17.79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17.79</v>
      </c>
      <c r="BL32" s="8">
        <f t="shared" si="21"/>
        <v>17.79</v>
      </c>
      <c r="BM32" s="8">
        <f t="shared" si="22"/>
        <v>17.79</v>
      </c>
      <c r="BN32" s="8">
        <f t="shared" si="23"/>
        <v>17.79</v>
      </c>
      <c r="BO32" s="8">
        <f t="shared" si="24"/>
        <v>17.79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940</v>
      </c>
      <c r="G33" s="16">
        <f>'[3]09'!G35</f>
        <v>0</v>
      </c>
      <c r="H33" s="17">
        <f t="shared" si="27"/>
        <v>1260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22.75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22.75</v>
      </c>
      <c r="AE33" s="8">
        <f t="shared" si="11"/>
        <v>22.75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22.75</v>
      </c>
      <c r="AL33" s="8">
        <f t="shared" si="31"/>
        <v>224.5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224.5</v>
      </c>
      <c r="AT33" s="8">
        <v>22.75</v>
      </c>
      <c r="AU33" s="8">
        <v>22.75</v>
      </c>
      <c r="AW33" s="203">
        <v>22.75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22.75</v>
      </c>
      <c r="BD33" s="203">
        <v>22.75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22.75</v>
      </c>
      <c r="BL33" s="8">
        <f t="shared" si="21"/>
        <v>22.75</v>
      </c>
      <c r="BM33" s="8">
        <f t="shared" si="22"/>
        <v>22.75</v>
      </c>
      <c r="BN33" s="8">
        <f t="shared" si="23"/>
        <v>22.75</v>
      </c>
      <c r="BO33" s="8">
        <f t="shared" si="24"/>
        <v>22.75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940</v>
      </c>
      <c r="G34" s="16">
        <f>'[3]09'!G36</f>
        <v>0</v>
      </c>
      <c r="H34" s="17">
        <f t="shared" si="27"/>
        <v>1260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22.75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22.75</v>
      </c>
      <c r="AE34" s="8">
        <f t="shared" si="11"/>
        <v>22.75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22.75</v>
      </c>
      <c r="AL34" s="8">
        <f t="shared" si="31"/>
        <v>224.5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224.5</v>
      </c>
      <c r="AT34" s="8">
        <v>22.75</v>
      </c>
      <c r="AU34" s="8">
        <v>22.75</v>
      </c>
      <c r="AW34" s="203">
        <v>22.75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22.75</v>
      </c>
      <c r="BD34" s="203">
        <v>22.75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22.75</v>
      </c>
      <c r="BL34" s="8">
        <f t="shared" si="21"/>
        <v>22.75</v>
      </c>
      <c r="BM34" s="8">
        <f t="shared" si="22"/>
        <v>22.75</v>
      </c>
      <c r="BN34" s="8">
        <f t="shared" si="23"/>
        <v>22.75</v>
      </c>
      <c r="BO34" s="8">
        <f t="shared" si="24"/>
        <v>22.75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940</v>
      </c>
      <c r="G35" s="16">
        <f>'[3]09'!G37</f>
        <v>0</v>
      </c>
      <c r="H35" s="17">
        <f t="shared" si="27"/>
        <v>1260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22.75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22.75</v>
      </c>
      <c r="AE35" s="8">
        <f t="shared" si="11"/>
        <v>22.75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22.75</v>
      </c>
      <c r="AL35" s="8">
        <f t="shared" si="31"/>
        <v>224.5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224.5</v>
      </c>
      <c r="AT35" s="8">
        <v>22.75</v>
      </c>
      <c r="AU35" s="8">
        <v>22.75</v>
      </c>
      <c r="AW35" s="203">
        <v>22.75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22.75</v>
      </c>
      <c r="BD35" s="203">
        <v>22.75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22.75</v>
      </c>
      <c r="BL35" s="8">
        <f t="shared" si="21"/>
        <v>22.75</v>
      </c>
      <c r="BM35" s="8">
        <f t="shared" si="22"/>
        <v>22.75</v>
      </c>
      <c r="BN35" s="8">
        <f t="shared" si="23"/>
        <v>22.75</v>
      </c>
      <c r="BO35" s="8">
        <f t="shared" si="24"/>
        <v>22.75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940</v>
      </c>
      <c r="G36" s="16">
        <f>'[3]09'!G38</f>
        <v>0</v>
      </c>
      <c r="H36" s="17">
        <f t="shared" si="27"/>
        <v>1260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22.75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22.75</v>
      </c>
      <c r="AE36" s="8">
        <f t="shared" si="11"/>
        <v>22.75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22.75</v>
      </c>
      <c r="AL36" s="8">
        <f t="shared" si="31"/>
        <v>224.5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224.5</v>
      </c>
      <c r="AT36" s="8">
        <v>22.75</v>
      </c>
      <c r="AU36" s="8">
        <v>22.75</v>
      </c>
      <c r="AW36" s="203">
        <v>22.75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22.75</v>
      </c>
      <c r="BD36" s="203">
        <v>22.75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22.75</v>
      </c>
      <c r="BL36" s="8">
        <f t="shared" si="21"/>
        <v>22.75</v>
      </c>
      <c r="BM36" s="8">
        <f t="shared" si="22"/>
        <v>22.75</v>
      </c>
      <c r="BN36" s="8">
        <f t="shared" si="23"/>
        <v>22.75</v>
      </c>
      <c r="BO36" s="8">
        <f t="shared" si="24"/>
        <v>22.75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940</v>
      </c>
      <c r="G37" s="16">
        <f>'[3]09'!G39</f>
        <v>0</v>
      </c>
      <c r="H37" s="17">
        <f t="shared" si="27"/>
        <v>1260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22.75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22.75</v>
      </c>
      <c r="AE37" s="8">
        <f t="shared" si="11"/>
        <v>22.75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22.75</v>
      </c>
      <c r="AL37" s="8">
        <f t="shared" si="31"/>
        <v>224.5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224.5</v>
      </c>
      <c r="AT37" s="8">
        <v>22.75</v>
      </c>
      <c r="AU37" s="8">
        <v>22.75</v>
      </c>
      <c r="AW37" s="203">
        <v>22.75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22.75</v>
      </c>
      <c r="BD37" s="203">
        <v>22.75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22.75</v>
      </c>
      <c r="BL37" s="8">
        <f t="shared" si="21"/>
        <v>22.75</v>
      </c>
      <c r="BM37" s="8">
        <f t="shared" si="22"/>
        <v>22.75</v>
      </c>
      <c r="BN37" s="8">
        <f t="shared" si="23"/>
        <v>22.75</v>
      </c>
      <c r="BO37" s="8">
        <f t="shared" si="24"/>
        <v>22.75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940</v>
      </c>
      <c r="G38" s="16">
        <f>'[3]09'!G40</f>
        <v>0</v>
      </c>
      <c r="H38" s="17">
        <f t="shared" si="27"/>
        <v>1260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22.75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22.75</v>
      </c>
      <c r="AE38" s="8">
        <f t="shared" si="11"/>
        <v>22.75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22.75</v>
      </c>
      <c r="AL38" s="8">
        <f t="shared" si="31"/>
        <v>224.5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224.5</v>
      </c>
      <c r="AT38" s="8">
        <v>22.75</v>
      </c>
      <c r="AU38" s="8">
        <v>22.75</v>
      </c>
      <c r="AW38" s="203">
        <v>22.75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22.75</v>
      </c>
      <c r="BD38" s="203">
        <v>22.75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22.75</v>
      </c>
      <c r="BL38" s="8">
        <f t="shared" si="21"/>
        <v>22.75</v>
      </c>
      <c r="BM38" s="8">
        <f t="shared" si="22"/>
        <v>22.75</v>
      </c>
      <c r="BN38" s="8">
        <f t="shared" si="23"/>
        <v>22.75</v>
      </c>
      <c r="BO38" s="8">
        <f t="shared" si="24"/>
        <v>22.75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940</v>
      </c>
      <c r="G39" s="16">
        <f>'[3]09'!G41</f>
        <v>0</v>
      </c>
      <c r="H39" s="17">
        <f t="shared" si="27"/>
        <v>1260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22.75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22.75</v>
      </c>
      <c r="AE39" s="8">
        <f t="shared" si="11"/>
        <v>22.75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22.75</v>
      </c>
      <c r="AL39" s="8">
        <f t="shared" si="31"/>
        <v>224.5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224.5</v>
      </c>
      <c r="AT39" s="8">
        <v>22.75</v>
      </c>
      <c r="AU39" s="8">
        <v>22.75</v>
      </c>
      <c r="AW39" s="203">
        <v>22.75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22.75</v>
      </c>
      <c r="BD39" s="203">
        <v>22.75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22.75</v>
      </c>
      <c r="BL39" s="8">
        <f t="shared" si="21"/>
        <v>22.75</v>
      </c>
      <c r="BM39" s="8">
        <f t="shared" si="22"/>
        <v>22.75</v>
      </c>
      <c r="BN39" s="8">
        <f t="shared" si="23"/>
        <v>22.75</v>
      </c>
      <c r="BO39" s="8">
        <f t="shared" si="24"/>
        <v>22.75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940</v>
      </c>
      <c r="G40" s="16">
        <f>'[3]09'!G42</f>
        <v>0</v>
      </c>
      <c r="H40" s="17">
        <f t="shared" si="27"/>
        <v>1260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22.75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22.75</v>
      </c>
      <c r="AE40" s="8">
        <f t="shared" si="11"/>
        <v>22.75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22.75</v>
      </c>
      <c r="AL40" s="8">
        <f t="shared" si="31"/>
        <v>224.5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224.5</v>
      </c>
      <c r="AT40" s="8">
        <v>22.75</v>
      </c>
      <c r="AU40" s="8">
        <v>22.75</v>
      </c>
      <c r="AW40" s="203">
        <v>22.75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22.75</v>
      </c>
      <c r="BD40" s="203">
        <v>22.75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22.75</v>
      </c>
      <c r="BL40" s="8">
        <f t="shared" si="21"/>
        <v>22.75</v>
      </c>
      <c r="BM40" s="8">
        <f t="shared" si="22"/>
        <v>22.75</v>
      </c>
      <c r="BN40" s="8">
        <f t="shared" si="23"/>
        <v>22.75</v>
      </c>
      <c r="BO40" s="8">
        <f t="shared" si="24"/>
        <v>22.75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940</v>
      </c>
      <c r="G41" s="16">
        <f>'[3]09'!G43</f>
        <v>0</v>
      </c>
      <c r="H41" s="17">
        <f t="shared" si="27"/>
        <v>1260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22.75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22.75</v>
      </c>
      <c r="AE41" s="8">
        <f t="shared" si="11"/>
        <v>22.75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22.75</v>
      </c>
      <c r="AL41" s="8">
        <f t="shared" si="31"/>
        <v>224.5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224.5</v>
      </c>
      <c r="AT41" s="8">
        <v>22.75</v>
      </c>
      <c r="AU41" s="8">
        <v>22.75</v>
      </c>
      <c r="AW41" s="203">
        <v>22.75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22.75</v>
      </c>
      <c r="BD41" s="203">
        <v>22.75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22.75</v>
      </c>
      <c r="BL41" s="8">
        <f t="shared" si="21"/>
        <v>22.75</v>
      </c>
      <c r="BM41" s="8">
        <f t="shared" si="22"/>
        <v>22.75</v>
      </c>
      <c r="BN41" s="8">
        <f t="shared" si="23"/>
        <v>22.75</v>
      </c>
      <c r="BO41" s="8">
        <f t="shared" si="24"/>
        <v>22.75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940</v>
      </c>
      <c r="G42" s="16">
        <f>'[3]09'!G44</f>
        <v>0</v>
      </c>
      <c r="H42" s="17">
        <f t="shared" si="27"/>
        <v>1260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22.75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22.75</v>
      </c>
      <c r="AE42" s="8">
        <f t="shared" si="11"/>
        <v>22.75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22.75</v>
      </c>
      <c r="AL42" s="8">
        <f t="shared" si="31"/>
        <v>224.5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224.5</v>
      </c>
      <c r="AT42" s="8">
        <v>22.75</v>
      </c>
      <c r="AU42" s="8">
        <v>22.75</v>
      </c>
      <c r="AW42" s="203">
        <v>22.75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22.75</v>
      </c>
      <c r="BD42" s="203">
        <v>22.75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22.75</v>
      </c>
      <c r="BL42" s="8">
        <f t="shared" si="21"/>
        <v>22.75</v>
      </c>
      <c r="BM42" s="8">
        <f t="shared" si="22"/>
        <v>22.75</v>
      </c>
      <c r="BN42" s="8">
        <f t="shared" si="23"/>
        <v>22.75</v>
      </c>
      <c r="BO42" s="8">
        <f t="shared" si="24"/>
        <v>22.75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940</v>
      </c>
      <c r="G43" s="16">
        <f>'[3]09'!G45</f>
        <v>0</v>
      </c>
      <c r="H43" s="17">
        <f t="shared" si="27"/>
        <v>1260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22.75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22.75</v>
      </c>
      <c r="AE43" s="8">
        <f t="shared" si="11"/>
        <v>22.75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22.75</v>
      </c>
      <c r="AL43" s="8">
        <f t="shared" si="31"/>
        <v>224.5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224.5</v>
      </c>
      <c r="AT43" s="8">
        <v>22.75</v>
      </c>
      <c r="AU43" s="8">
        <v>22.75</v>
      </c>
      <c r="AW43" s="203">
        <v>22.75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22.75</v>
      </c>
      <c r="BD43" s="203">
        <v>22.75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22.75</v>
      </c>
      <c r="BL43" s="8">
        <f t="shared" si="21"/>
        <v>22.75</v>
      </c>
      <c r="BM43" s="8">
        <f t="shared" si="22"/>
        <v>22.75</v>
      </c>
      <c r="BN43" s="8">
        <f t="shared" si="23"/>
        <v>22.75</v>
      </c>
      <c r="BO43" s="8">
        <f t="shared" si="24"/>
        <v>22.75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940</v>
      </c>
      <c r="G44" s="16">
        <f>'[3]09'!G46</f>
        <v>0</v>
      </c>
      <c r="H44" s="17">
        <f t="shared" si="27"/>
        <v>1260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22.75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22.75</v>
      </c>
      <c r="AE44" s="8">
        <f t="shared" si="11"/>
        <v>22.75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22.75</v>
      </c>
      <c r="AL44" s="8">
        <f t="shared" si="31"/>
        <v>224.5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224.5</v>
      </c>
      <c r="AT44" s="8">
        <v>22.75</v>
      </c>
      <c r="AU44" s="8">
        <v>22.75</v>
      </c>
      <c r="AW44" s="203">
        <v>22.75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22.75</v>
      </c>
      <c r="BD44" s="203">
        <v>22.75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22.75</v>
      </c>
      <c r="BL44" s="8">
        <f t="shared" si="21"/>
        <v>22.75</v>
      </c>
      <c r="BM44" s="8">
        <f t="shared" si="22"/>
        <v>22.75</v>
      </c>
      <c r="BN44" s="8">
        <f t="shared" si="23"/>
        <v>22.75</v>
      </c>
      <c r="BO44" s="8">
        <f t="shared" si="24"/>
        <v>22.75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940</v>
      </c>
      <c r="G45" s="16">
        <f>'[3]09'!G47</f>
        <v>0</v>
      </c>
      <c r="H45" s="17">
        <f t="shared" si="27"/>
        <v>1260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22.75</v>
      </c>
      <c r="AE45" s="8">
        <f t="shared" si="11"/>
        <v>22.75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22.75</v>
      </c>
      <c r="AL45" s="8">
        <f t="shared" si="31"/>
        <v>224.5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224.5</v>
      </c>
      <c r="AT45" s="8">
        <v>22.75</v>
      </c>
      <c r="AU45" s="8">
        <v>22.75</v>
      </c>
      <c r="AW45" s="203">
        <v>22.75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22.75</v>
      </c>
      <c r="BD45" s="203">
        <v>22.75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22.75</v>
      </c>
      <c r="BL45" s="8">
        <f t="shared" si="21"/>
        <v>22.75</v>
      </c>
      <c r="BM45" s="8">
        <f t="shared" si="22"/>
        <v>22.75</v>
      </c>
      <c r="BN45" s="8">
        <f t="shared" si="23"/>
        <v>22.75</v>
      </c>
      <c r="BO45" s="8">
        <f t="shared" si="24"/>
        <v>22.75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940</v>
      </c>
      <c r="G46" s="16">
        <f>'[3]09'!G48</f>
        <v>0</v>
      </c>
      <c r="H46" s="17">
        <f t="shared" si="27"/>
        <v>1260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22.75</v>
      </c>
      <c r="AE46" s="8">
        <f t="shared" si="11"/>
        <v>22.75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22.75</v>
      </c>
      <c r="AL46" s="8">
        <f t="shared" si="31"/>
        <v>224.5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224.5</v>
      </c>
      <c r="AT46" s="8">
        <v>22.75</v>
      </c>
      <c r="AU46" s="8">
        <v>22.75</v>
      </c>
      <c r="AW46" s="203">
        <v>22.75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22.75</v>
      </c>
      <c r="BD46" s="203">
        <v>22.75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22.75</v>
      </c>
      <c r="BL46" s="8">
        <f t="shared" si="21"/>
        <v>22.75</v>
      </c>
      <c r="BM46" s="8">
        <f t="shared" si="22"/>
        <v>22.75</v>
      </c>
      <c r="BN46" s="8">
        <f t="shared" si="23"/>
        <v>22.75</v>
      </c>
      <c r="BO46" s="8">
        <f t="shared" si="24"/>
        <v>22.75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940</v>
      </c>
      <c r="G47" s="16">
        <f>'[3]09'!G49</f>
        <v>0</v>
      </c>
      <c r="H47" s="17">
        <f t="shared" si="27"/>
        <v>1260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22.75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22.75</v>
      </c>
      <c r="AE47" s="8">
        <f t="shared" si="11"/>
        <v>22.75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22.75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22.75</v>
      </c>
      <c r="AU47" s="8">
        <v>22.75</v>
      </c>
      <c r="AW47" s="203">
        <v>22.75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22.75</v>
      </c>
      <c r="BD47" s="203">
        <v>22.75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22.75</v>
      </c>
      <c r="BL47" s="8">
        <f t="shared" si="21"/>
        <v>22.75</v>
      </c>
      <c r="BM47" s="8">
        <f t="shared" si="22"/>
        <v>22.75</v>
      </c>
      <c r="BN47" s="8">
        <f t="shared" si="23"/>
        <v>22.75</v>
      </c>
      <c r="BO47" s="8">
        <f t="shared" si="24"/>
        <v>22.75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940</v>
      </c>
      <c r="G48" s="16">
        <f>'[3]09'!G50</f>
        <v>0</v>
      </c>
      <c r="H48" s="17">
        <f t="shared" si="27"/>
        <v>1260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22.75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22.75</v>
      </c>
      <c r="AE48" s="8">
        <f t="shared" si="11"/>
        <v>22.75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22.75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22.75</v>
      </c>
      <c r="AU48" s="8">
        <v>22.75</v>
      </c>
      <c r="AW48" s="203">
        <v>22.75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22.75</v>
      </c>
      <c r="BD48" s="203">
        <v>22.75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22.75</v>
      </c>
      <c r="BL48" s="8">
        <f t="shared" si="21"/>
        <v>22.75</v>
      </c>
      <c r="BM48" s="8">
        <f t="shared" si="22"/>
        <v>22.75</v>
      </c>
      <c r="BN48" s="8">
        <f t="shared" si="23"/>
        <v>22.75</v>
      </c>
      <c r="BO48" s="8">
        <f t="shared" si="24"/>
        <v>22.75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940</v>
      </c>
      <c r="G49" s="16">
        <f>'[3]09'!G51</f>
        <v>0</v>
      </c>
      <c r="H49" s="17">
        <f t="shared" si="27"/>
        <v>1260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22.75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22.75</v>
      </c>
      <c r="AE49" s="8">
        <f t="shared" si="11"/>
        <v>22.75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22.75</v>
      </c>
      <c r="AL49" s="8">
        <f t="shared" si="31"/>
        <v>224.5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</v>
      </c>
      <c r="AT49" s="8">
        <v>22.75</v>
      </c>
      <c r="AU49" s="8">
        <v>22.75</v>
      </c>
      <c r="AW49" s="203">
        <v>22.75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22.75</v>
      </c>
      <c r="BD49" s="203">
        <v>22.75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22.75</v>
      </c>
      <c r="BL49" s="8">
        <f t="shared" si="21"/>
        <v>22.75</v>
      </c>
      <c r="BM49" s="8">
        <f t="shared" si="22"/>
        <v>22.75</v>
      </c>
      <c r="BN49" s="8">
        <f t="shared" si="23"/>
        <v>22.75</v>
      </c>
      <c r="BO49" s="8">
        <f t="shared" si="24"/>
        <v>22.75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940</v>
      </c>
      <c r="G50" s="16">
        <f>'[3]09'!G52</f>
        <v>0</v>
      </c>
      <c r="H50" s="17">
        <f t="shared" si="27"/>
        <v>1260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22.75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22.75</v>
      </c>
      <c r="AE50" s="8">
        <f t="shared" si="11"/>
        <v>22.75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22.75</v>
      </c>
      <c r="AL50" s="8">
        <f t="shared" si="31"/>
        <v>224.5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</v>
      </c>
      <c r="AT50" s="8">
        <v>22.75</v>
      </c>
      <c r="AU50" s="8">
        <v>22.75</v>
      </c>
      <c r="AW50" s="203">
        <v>22.75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22.75</v>
      </c>
      <c r="BD50" s="203">
        <v>22.75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22.75</v>
      </c>
      <c r="BL50" s="8">
        <f t="shared" si="21"/>
        <v>22.75</v>
      </c>
      <c r="BM50" s="8">
        <f t="shared" si="22"/>
        <v>22.75</v>
      </c>
      <c r="BN50" s="8">
        <f t="shared" si="23"/>
        <v>22.75</v>
      </c>
      <c r="BO50" s="8">
        <f t="shared" si="24"/>
        <v>22.75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920</v>
      </c>
      <c r="G51" s="16">
        <f>'[3]09'!G53</f>
        <v>0</v>
      </c>
      <c r="H51" s="17">
        <f t="shared" si="27"/>
        <v>1240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13.5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13.5</v>
      </c>
      <c r="AL51" s="8">
        <f t="shared" si="31"/>
        <v>224.5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</v>
      </c>
      <c r="AT51" s="8">
        <v>32</v>
      </c>
      <c r="AU51" s="8">
        <v>13.5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13.5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13.5</v>
      </c>
      <c r="BL51" s="8">
        <f t="shared" si="21"/>
        <v>32</v>
      </c>
      <c r="BM51" s="8">
        <f t="shared" si="22"/>
        <v>13.5</v>
      </c>
      <c r="BN51" s="8">
        <f t="shared" si="23"/>
        <v>32</v>
      </c>
      <c r="BO51" s="8">
        <f t="shared" si="24"/>
        <v>13.5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920</v>
      </c>
      <c r="G52" s="16">
        <f>'[3]09'!G54</f>
        <v>0</v>
      </c>
      <c r="H52" s="17">
        <f t="shared" si="27"/>
        <v>1240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13.5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13.5</v>
      </c>
      <c r="AL52" s="8">
        <f t="shared" si="31"/>
        <v>224.5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</v>
      </c>
      <c r="AT52" s="8">
        <v>32</v>
      </c>
      <c r="AU52" s="8">
        <v>13.5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13.5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13.5</v>
      </c>
      <c r="BL52" s="8">
        <f t="shared" si="21"/>
        <v>32</v>
      </c>
      <c r="BM52" s="8">
        <f t="shared" si="22"/>
        <v>13.5</v>
      </c>
      <c r="BN52" s="8">
        <f t="shared" si="23"/>
        <v>32</v>
      </c>
      <c r="BO52" s="8">
        <f t="shared" si="24"/>
        <v>13.5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920</v>
      </c>
      <c r="G53" s="16">
        <f>'[3]09'!G55</f>
        <v>0</v>
      </c>
      <c r="H53" s="17">
        <f t="shared" si="27"/>
        <v>1240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22.75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22.75</v>
      </c>
      <c r="AE53" s="8">
        <f t="shared" si="11"/>
        <v>22.75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22.75</v>
      </c>
      <c r="AL53" s="8">
        <f t="shared" si="31"/>
        <v>224.5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</v>
      </c>
      <c r="AT53" s="8">
        <v>22.75</v>
      </c>
      <c r="AU53" s="8">
        <v>22.75</v>
      </c>
      <c r="AW53" s="203">
        <v>22.75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22.75</v>
      </c>
      <c r="BD53" s="203">
        <v>22.75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22.75</v>
      </c>
      <c r="BL53" s="8">
        <f t="shared" si="21"/>
        <v>22.75</v>
      </c>
      <c r="BM53" s="8">
        <f t="shared" si="22"/>
        <v>22.75</v>
      </c>
      <c r="BN53" s="8">
        <f t="shared" si="23"/>
        <v>22.75</v>
      </c>
      <c r="BO53" s="8">
        <f t="shared" si="24"/>
        <v>22.75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920</v>
      </c>
      <c r="G54" s="16">
        <f>'[3]09'!G56</f>
        <v>0</v>
      </c>
      <c r="H54" s="17">
        <f t="shared" si="27"/>
        <v>1240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22.75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22.75</v>
      </c>
      <c r="AE54" s="8">
        <f t="shared" si="11"/>
        <v>22.75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22.75</v>
      </c>
      <c r="AL54" s="8">
        <f t="shared" si="31"/>
        <v>224.5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</v>
      </c>
      <c r="AT54" s="8">
        <v>22.75</v>
      </c>
      <c r="AU54" s="8">
        <v>22.75</v>
      </c>
      <c r="AW54" s="203">
        <v>22.75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22.75</v>
      </c>
      <c r="BD54" s="203">
        <v>22.75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22.75</v>
      </c>
      <c r="BL54" s="8">
        <f t="shared" si="21"/>
        <v>22.75</v>
      </c>
      <c r="BM54" s="8">
        <f t="shared" si="22"/>
        <v>22.75</v>
      </c>
      <c r="BN54" s="8">
        <f t="shared" si="23"/>
        <v>22.75</v>
      </c>
      <c r="BO54" s="8">
        <f t="shared" si="24"/>
        <v>22.75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920</v>
      </c>
      <c r="G55" s="16">
        <f>'[3]09'!G57</f>
        <v>0</v>
      </c>
      <c r="H55" s="17">
        <f t="shared" si="27"/>
        <v>1240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22.75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22.75</v>
      </c>
      <c r="AE55" s="8">
        <f t="shared" si="11"/>
        <v>22.75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22.75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22.75</v>
      </c>
      <c r="AU55" s="8">
        <v>22.75</v>
      </c>
      <c r="AW55" s="203">
        <v>22.75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22.75</v>
      </c>
      <c r="BD55" s="203">
        <v>22.75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22.75</v>
      </c>
      <c r="BL55" s="8">
        <f t="shared" si="21"/>
        <v>22.75</v>
      </c>
      <c r="BM55" s="8">
        <f t="shared" si="22"/>
        <v>22.75</v>
      </c>
      <c r="BN55" s="8">
        <f t="shared" si="23"/>
        <v>22.75</v>
      </c>
      <c r="BO55" s="8">
        <f t="shared" si="24"/>
        <v>22.75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920</v>
      </c>
      <c r="G56" s="16">
        <f>'[3]09'!G58</f>
        <v>0</v>
      </c>
      <c r="H56" s="17">
        <f t="shared" si="27"/>
        <v>1240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22.75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22.75</v>
      </c>
      <c r="AE56" s="8">
        <f t="shared" si="11"/>
        <v>22.75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22.75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22.75</v>
      </c>
      <c r="AU56" s="8">
        <v>22.75</v>
      </c>
      <c r="AW56" s="203">
        <v>22.75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22.75</v>
      </c>
      <c r="BD56" s="203">
        <v>22.75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22.75</v>
      </c>
      <c r="BL56" s="8">
        <f t="shared" si="21"/>
        <v>22.75</v>
      </c>
      <c r="BM56" s="8">
        <f t="shared" si="22"/>
        <v>22.75</v>
      </c>
      <c r="BN56" s="8">
        <f t="shared" si="23"/>
        <v>22.75</v>
      </c>
      <c r="BO56" s="8">
        <f t="shared" si="24"/>
        <v>22.75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920</v>
      </c>
      <c r="G57" s="16">
        <f>'[3]09'!G59</f>
        <v>0</v>
      </c>
      <c r="H57" s="17">
        <f t="shared" si="27"/>
        <v>1240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22.75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22.75</v>
      </c>
      <c r="AE57" s="8">
        <f t="shared" si="11"/>
        <v>22.75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22.75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22.75</v>
      </c>
      <c r="AU57" s="8">
        <v>22.75</v>
      </c>
      <c r="AW57" s="203">
        <v>22.75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22.75</v>
      </c>
      <c r="BD57" s="203">
        <v>22.75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22.75</v>
      </c>
      <c r="BL57" s="8">
        <f t="shared" si="21"/>
        <v>22.75</v>
      </c>
      <c r="BM57" s="8">
        <f t="shared" si="22"/>
        <v>22.75</v>
      </c>
      <c r="BN57" s="8">
        <f t="shared" si="23"/>
        <v>22.75</v>
      </c>
      <c r="BO57" s="8">
        <f t="shared" si="24"/>
        <v>22.75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920</v>
      </c>
      <c r="G58" s="16">
        <f>'[3]09'!G60</f>
        <v>0</v>
      </c>
      <c r="H58" s="17">
        <f t="shared" si="27"/>
        <v>1240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22.75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22.75</v>
      </c>
      <c r="AE58" s="8">
        <f t="shared" si="11"/>
        <v>22.75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22.75</v>
      </c>
      <c r="AL58" s="8">
        <f t="shared" si="31"/>
        <v>224.5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224.5</v>
      </c>
      <c r="AT58" s="8">
        <v>22.75</v>
      </c>
      <c r="AU58" s="8">
        <v>22.75</v>
      </c>
      <c r="AW58" s="203">
        <v>22.75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22.75</v>
      </c>
      <c r="BD58" s="203">
        <v>22.75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22.75</v>
      </c>
      <c r="BL58" s="8">
        <f t="shared" si="21"/>
        <v>22.75</v>
      </c>
      <c r="BM58" s="8">
        <f t="shared" si="22"/>
        <v>22.75</v>
      </c>
      <c r="BN58" s="8">
        <f t="shared" si="23"/>
        <v>22.75</v>
      </c>
      <c r="BO58" s="8">
        <f t="shared" si="24"/>
        <v>22.75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920</v>
      </c>
      <c r="G59" s="16">
        <f>'[3]09'!G61</f>
        <v>0</v>
      </c>
      <c r="H59" s="17">
        <f t="shared" si="27"/>
        <v>1240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22.75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22.75</v>
      </c>
      <c r="AE59" s="8">
        <f t="shared" si="11"/>
        <v>22.75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22.75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22.75</v>
      </c>
      <c r="AU59" s="8">
        <v>22.75</v>
      </c>
      <c r="AW59" s="203">
        <v>22.75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22.75</v>
      </c>
      <c r="BD59" s="203">
        <v>22.75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22.75</v>
      </c>
      <c r="BL59" s="8">
        <f t="shared" si="21"/>
        <v>22.75</v>
      </c>
      <c r="BM59" s="8">
        <f t="shared" si="22"/>
        <v>22.75</v>
      </c>
      <c r="BN59" s="8">
        <f t="shared" si="23"/>
        <v>22.75</v>
      </c>
      <c r="BO59" s="8">
        <f t="shared" si="24"/>
        <v>22.75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920</v>
      </c>
      <c r="G60" s="16">
        <f>'[3]09'!G62</f>
        <v>0</v>
      </c>
      <c r="H60" s="17">
        <f t="shared" si="27"/>
        <v>1240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22.75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22.75</v>
      </c>
      <c r="AE60" s="8">
        <f t="shared" si="11"/>
        <v>22.75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22.75</v>
      </c>
      <c r="AL60" s="8">
        <f t="shared" si="31"/>
        <v>224.5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</v>
      </c>
      <c r="AT60" s="8">
        <v>22.75</v>
      </c>
      <c r="AU60" s="8">
        <v>22.75</v>
      </c>
      <c r="AW60" s="203">
        <v>22.75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22.75</v>
      </c>
      <c r="BD60" s="203">
        <v>22.75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22.75</v>
      </c>
      <c r="BL60" s="8">
        <f t="shared" si="21"/>
        <v>22.75</v>
      </c>
      <c r="BM60" s="8">
        <f t="shared" si="22"/>
        <v>22.75</v>
      </c>
      <c r="BN60" s="8">
        <f t="shared" si="23"/>
        <v>22.75</v>
      </c>
      <c r="BO60" s="8">
        <f t="shared" si="24"/>
        <v>22.75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920</v>
      </c>
      <c r="G61" s="16">
        <f>'[3]09'!G63</f>
        <v>0</v>
      </c>
      <c r="H61" s="17">
        <f t="shared" si="27"/>
        <v>1240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22.75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22.75</v>
      </c>
      <c r="AE61" s="8">
        <f t="shared" si="11"/>
        <v>22.75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22.75</v>
      </c>
      <c r="AL61" s="8">
        <f t="shared" si="31"/>
        <v>224.5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224.5</v>
      </c>
      <c r="AT61" s="8">
        <v>22.75</v>
      </c>
      <c r="AU61" s="8">
        <v>22.75</v>
      </c>
      <c r="AW61" s="203">
        <v>22.75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22.75</v>
      </c>
      <c r="BD61" s="203">
        <v>22.75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22.75</v>
      </c>
      <c r="BL61" s="8">
        <f t="shared" si="21"/>
        <v>22.75</v>
      </c>
      <c r="BM61" s="8">
        <f t="shared" si="22"/>
        <v>22.75</v>
      </c>
      <c r="BN61" s="8">
        <f t="shared" si="23"/>
        <v>22.75</v>
      </c>
      <c r="BO61" s="8">
        <f t="shared" si="24"/>
        <v>22.75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920</v>
      </c>
      <c r="G62" s="16">
        <f>'[3]09'!G64</f>
        <v>0</v>
      </c>
      <c r="H62" s="17">
        <f t="shared" si="27"/>
        <v>1240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22.75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22.75</v>
      </c>
      <c r="AE62" s="8">
        <f t="shared" si="11"/>
        <v>22.75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22.75</v>
      </c>
      <c r="AL62" s="8">
        <f t="shared" ref="AL62:AN98" si="35">Q62-X62-AE62</f>
        <v>224.5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224.5</v>
      </c>
      <c r="AT62" s="8">
        <v>22.75</v>
      </c>
      <c r="AU62" s="8">
        <v>22.75</v>
      </c>
      <c r="AW62" s="203">
        <v>22.75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22.75</v>
      </c>
      <c r="BD62" s="203">
        <v>22.75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22.75</v>
      </c>
      <c r="BL62" s="8">
        <f t="shared" si="21"/>
        <v>22.75</v>
      </c>
      <c r="BM62" s="8">
        <f t="shared" si="22"/>
        <v>22.75</v>
      </c>
      <c r="BN62" s="8">
        <f t="shared" si="23"/>
        <v>22.75</v>
      </c>
      <c r="BO62" s="8">
        <f t="shared" si="24"/>
        <v>22.75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920</v>
      </c>
      <c r="G63" s="16">
        <f>'[3]09'!G65</f>
        <v>0</v>
      </c>
      <c r="H63" s="17">
        <f t="shared" si="27"/>
        <v>1240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22.75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22.75</v>
      </c>
      <c r="AE63" s="8">
        <f t="shared" si="11"/>
        <v>22.75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22.75</v>
      </c>
      <c r="AL63" s="8">
        <f t="shared" si="35"/>
        <v>224.5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224.5</v>
      </c>
      <c r="AT63" s="8">
        <v>22.75</v>
      </c>
      <c r="AU63" s="8">
        <v>22.75</v>
      </c>
      <c r="AW63" s="203">
        <v>22.75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22.75</v>
      </c>
      <c r="BD63" s="203">
        <v>22.75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22.75</v>
      </c>
      <c r="BL63" s="8">
        <f t="shared" si="21"/>
        <v>22.75</v>
      </c>
      <c r="BM63" s="8">
        <f t="shared" si="22"/>
        <v>22.75</v>
      </c>
      <c r="BN63" s="8">
        <f t="shared" si="23"/>
        <v>22.75</v>
      </c>
      <c r="BO63" s="8">
        <f t="shared" si="24"/>
        <v>22.75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920</v>
      </c>
      <c r="G64" s="16">
        <f>'[3]09'!G66</f>
        <v>0</v>
      </c>
      <c r="H64" s="17">
        <f t="shared" si="27"/>
        <v>1240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22.75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22.75</v>
      </c>
      <c r="AE64" s="8">
        <f t="shared" si="11"/>
        <v>22.75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22.75</v>
      </c>
      <c r="AL64" s="8">
        <f t="shared" si="35"/>
        <v>224.5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224.5</v>
      </c>
      <c r="AT64" s="8">
        <v>22.75</v>
      </c>
      <c r="AU64" s="8">
        <v>22.75</v>
      </c>
      <c r="AW64" s="203">
        <v>22.75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22.75</v>
      </c>
      <c r="BD64" s="203">
        <v>22.75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22.75</v>
      </c>
      <c r="BL64" s="8">
        <f t="shared" si="21"/>
        <v>22.75</v>
      </c>
      <c r="BM64" s="8">
        <f t="shared" si="22"/>
        <v>22.75</v>
      </c>
      <c r="BN64" s="8">
        <f t="shared" si="23"/>
        <v>22.75</v>
      </c>
      <c r="BO64" s="8">
        <f t="shared" si="24"/>
        <v>22.75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920</v>
      </c>
      <c r="G65" s="16">
        <f>'[3]09'!G67</f>
        <v>0</v>
      </c>
      <c r="H65" s="17">
        <f t="shared" si="27"/>
        <v>1240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22.75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22.75</v>
      </c>
      <c r="AE65" s="8">
        <f t="shared" si="11"/>
        <v>22.75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22.75</v>
      </c>
      <c r="AL65" s="8">
        <f t="shared" si="35"/>
        <v>224.5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224.5</v>
      </c>
      <c r="AT65" s="8">
        <v>22.75</v>
      </c>
      <c r="AU65" s="8">
        <v>22.75</v>
      </c>
      <c r="AW65" s="203">
        <v>22.75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22.75</v>
      </c>
      <c r="BD65" s="203">
        <v>22.75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22.75</v>
      </c>
      <c r="BL65" s="8">
        <f t="shared" si="21"/>
        <v>22.75</v>
      </c>
      <c r="BM65" s="8">
        <f t="shared" si="22"/>
        <v>22.75</v>
      </c>
      <c r="BN65" s="8">
        <f t="shared" si="23"/>
        <v>22.75</v>
      </c>
      <c r="BO65" s="8">
        <f t="shared" si="24"/>
        <v>22.75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920</v>
      </c>
      <c r="G66" s="16">
        <f>'[3]09'!G68</f>
        <v>0</v>
      </c>
      <c r="H66" s="17">
        <f t="shared" si="27"/>
        <v>1240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22.75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22.75</v>
      </c>
      <c r="AE66" s="8">
        <f t="shared" si="11"/>
        <v>22.75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22.75</v>
      </c>
      <c r="AL66" s="8">
        <f t="shared" si="35"/>
        <v>224.5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224.5</v>
      </c>
      <c r="AT66" s="8">
        <v>22.75</v>
      </c>
      <c r="AU66" s="8">
        <v>22.75</v>
      </c>
      <c r="AW66" s="203">
        <v>22.75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22.75</v>
      </c>
      <c r="BD66" s="203">
        <v>22.75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22.75</v>
      </c>
      <c r="BL66" s="8">
        <f t="shared" si="21"/>
        <v>22.75</v>
      </c>
      <c r="BM66" s="8">
        <f t="shared" si="22"/>
        <v>22.75</v>
      </c>
      <c r="BN66" s="8">
        <f t="shared" si="23"/>
        <v>22.75</v>
      </c>
      <c r="BO66" s="8">
        <f t="shared" si="24"/>
        <v>22.75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920</v>
      </c>
      <c r="G67" s="16">
        <f>'[3]09'!G69</f>
        <v>0</v>
      </c>
      <c r="H67" s="17">
        <f t="shared" si="27"/>
        <v>1240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22.75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22.75</v>
      </c>
      <c r="AE67" s="8">
        <f t="shared" si="11"/>
        <v>22.75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22.75</v>
      </c>
      <c r="AL67" s="8">
        <f t="shared" si="35"/>
        <v>224.5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224.5</v>
      </c>
      <c r="AT67" s="8">
        <v>22.75</v>
      </c>
      <c r="AU67" s="8">
        <v>22.75</v>
      </c>
      <c r="AW67" s="203">
        <v>22.75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22.75</v>
      </c>
      <c r="BD67" s="203">
        <v>22.75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22.75</v>
      </c>
      <c r="BL67" s="8">
        <f t="shared" si="21"/>
        <v>22.75</v>
      </c>
      <c r="BM67" s="8">
        <f t="shared" si="22"/>
        <v>22.75</v>
      </c>
      <c r="BN67" s="8">
        <f t="shared" si="23"/>
        <v>22.75</v>
      </c>
      <c r="BO67" s="8">
        <f t="shared" si="24"/>
        <v>22.75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920</v>
      </c>
      <c r="G68" s="16">
        <f>'[3]09'!G70</f>
        <v>0</v>
      </c>
      <c r="H68" s="17">
        <f t="shared" si="27"/>
        <v>1240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22.75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22.75</v>
      </c>
      <c r="AE68" s="8">
        <f t="shared" ref="AE68:AE98" si="43">BD68</f>
        <v>22.75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22.75</v>
      </c>
      <c r="AL68" s="8">
        <f t="shared" si="35"/>
        <v>224.5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224.5</v>
      </c>
      <c r="AT68" s="8">
        <v>22.75</v>
      </c>
      <c r="AU68" s="8">
        <v>22.75</v>
      </c>
      <c r="AW68" s="203">
        <v>22.75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22.75</v>
      </c>
      <c r="BD68" s="203">
        <v>22.75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22.75</v>
      </c>
      <c r="BL68" s="8">
        <f t="shared" ref="BL68:BL98" si="53">AT68</f>
        <v>22.75</v>
      </c>
      <c r="BM68" s="8">
        <f t="shared" ref="BM68:BM98" si="54">AU68</f>
        <v>22.75</v>
      </c>
      <c r="BN68" s="8">
        <f t="shared" ref="BN68:BN98" si="55">BC68</f>
        <v>22.75</v>
      </c>
      <c r="BO68" s="8">
        <f t="shared" ref="BO68:BO98" si="56">BJ68</f>
        <v>22.75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920</v>
      </c>
      <c r="G69" s="16">
        <f>'[3]09'!G71</f>
        <v>0</v>
      </c>
      <c r="H69" s="17">
        <f t="shared" ref="H69:H98" si="59">SUM(B69:G69)</f>
        <v>1240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22.75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22.75</v>
      </c>
      <c r="AE69" s="8">
        <f t="shared" si="43"/>
        <v>22.75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22.75</v>
      </c>
      <c r="AL69" s="8">
        <f t="shared" si="35"/>
        <v>224.5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224.5</v>
      </c>
      <c r="AT69" s="8">
        <v>22.75</v>
      </c>
      <c r="AU69" s="8">
        <v>22.75</v>
      </c>
      <c r="AW69" s="203">
        <v>22.75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22.75</v>
      </c>
      <c r="BD69" s="203">
        <v>22.75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22.75</v>
      </c>
      <c r="BL69" s="8">
        <f t="shared" si="53"/>
        <v>22.75</v>
      </c>
      <c r="BM69" s="8">
        <f t="shared" si="54"/>
        <v>22.75</v>
      </c>
      <c r="BN69" s="8">
        <f t="shared" si="55"/>
        <v>22.75</v>
      </c>
      <c r="BO69" s="8">
        <f t="shared" si="56"/>
        <v>22.75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920</v>
      </c>
      <c r="G70" s="16">
        <f>'[3]09'!G72</f>
        <v>0</v>
      </c>
      <c r="H70" s="17">
        <f t="shared" si="59"/>
        <v>1240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22.75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22.75</v>
      </c>
      <c r="AE70" s="8">
        <f t="shared" si="43"/>
        <v>22.75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22.75</v>
      </c>
      <c r="AL70" s="8">
        <f t="shared" si="35"/>
        <v>224.5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224.5</v>
      </c>
      <c r="AT70" s="8">
        <v>22.75</v>
      </c>
      <c r="AU70" s="8">
        <v>22.75</v>
      </c>
      <c r="AW70" s="203">
        <v>22.75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22.75</v>
      </c>
      <c r="BD70" s="203">
        <v>22.75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22.75</v>
      </c>
      <c r="BL70" s="8">
        <f t="shared" si="53"/>
        <v>22.75</v>
      </c>
      <c r="BM70" s="8">
        <f t="shared" si="54"/>
        <v>22.75</v>
      </c>
      <c r="BN70" s="8">
        <f t="shared" si="55"/>
        <v>22.75</v>
      </c>
      <c r="BO70" s="8">
        <f t="shared" si="56"/>
        <v>22.75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920</v>
      </c>
      <c r="G71" s="16">
        <f>'[3]09'!G73</f>
        <v>0</v>
      </c>
      <c r="H71" s="17">
        <f t="shared" si="59"/>
        <v>1240</v>
      </c>
      <c r="I71" s="15">
        <f>'[3]09'!J73</f>
        <v>270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22.75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22.75</v>
      </c>
      <c r="AE71" s="8">
        <f t="shared" si="43"/>
        <v>22.75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22.75</v>
      </c>
      <c r="AL71" s="8">
        <f t="shared" si="35"/>
        <v>224.5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224.5</v>
      </c>
      <c r="AT71" s="8">
        <v>22.75</v>
      </c>
      <c r="AU71" s="8">
        <v>22.75</v>
      </c>
      <c r="AW71" s="203">
        <v>22.75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22.75</v>
      </c>
      <c r="BD71" s="203">
        <v>22.75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22.75</v>
      </c>
      <c r="BL71" s="8">
        <f t="shared" si="53"/>
        <v>22.75</v>
      </c>
      <c r="BM71" s="8">
        <f t="shared" si="54"/>
        <v>22.75</v>
      </c>
      <c r="BN71" s="8">
        <f t="shared" si="55"/>
        <v>22.75</v>
      </c>
      <c r="BO71" s="8">
        <f t="shared" si="56"/>
        <v>22.75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920</v>
      </c>
      <c r="G72" s="16">
        <f>'[3]09'!G74</f>
        <v>0</v>
      </c>
      <c r="H72" s="17">
        <f t="shared" si="59"/>
        <v>1240</v>
      </c>
      <c r="I72" s="15">
        <f>'[3]09'!J74</f>
        <v>270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22.75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22.75</v>
      </c>
      <c r="AE72" s="8">
        <f t="shared" si="43"/>
        <v>22.75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22.75</v>
      </c>
      <c r="AL72" s="8">
        <f t="shared" si="35"/>
        <v>224.5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224.5</v>
      </c>
      <c r="AT72" s="8">
        <v>22.75</v>
      </c>
      <c r="AU72" s="8">
        <v>22.75</v>
      </c>
      <c r="AW72" s="203">
        <v>22.75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22.75</v>
      </c>
      <c r="BD72" s="203">
        <v>22.75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22.75</v>
      </c>
      <c r="BL72" s="8">
        <f t="shared" si="53"/>
        <v>22.75</v>
      </c>
      <c r="BM72" s="8">
        <f t="shared" si="54"/>
        <v>22.75</v>
      </c>
      <c r="BN72" s="8">
        <f t="shared" si="55"/>
        <v>22.75</v>
      </c>
      <c r="BO72" s="8">
        <f t="shared" si="56"/>
        <v>22.75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920</v>
      </c>
      <c r="G73" s="16">
        <f>'[3]09'!G75</f>
        <v>0</v>
      </c>
      <c r="H73" s="17">
        <f t="shared" si="59"/>
        <v>1240</v>
      </c>
      <c r="I73" s="15">
        <f>'[3]09'!J75</f>
        <v>270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22.75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22.75</v>
      </c>
      <c r="AE73" s="8">
        <f t="shared" si="43"/>
        <v>22.75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22.75</v>
      </c>
      <c r="AL73" s="8">
        <f t="shared" si="35"/>
        <v>224.5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224.5</v>
      </c>
      <c r="AT73" s="8">
        <v>22.75</v>
      </c>
      <c r="AU73" s="8">
        <v>22.75</v>
      </c>
      <c r="AW73" s="203">
        <v>22.75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22.75</v>
      </c>
      <c r="BD73" s="203">
        <v>22.75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22.75</v>
      </c>
      <c r="BL73" s="8">
        <f t="shared" si="53"/>
        <v>22.75</v>
      </c>
      <c r="BM73" s="8">
        <f t="shared" si="54"/>
        <v>22.75</v>
      </c>
      <c r="BN73" s="8">
        <f t="shared" si="55"/>
        <v>22.75</v>
      </c>
      <c r="BO73" s="8">
        <f t="shared" si="56"/>
        <v>22.75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920</v>
      </c>
      <c r="G74" s="16">
        <f>'[3]09'!G76</f>
        <v>0</v>
      </c>
      <c r="H74" s="17">
        <f t="shared" si="59"/>
        <v>1240</v>
      </c>
      <c r="I74" s="15">
        <f>'[3]09'!J76</f>
        <v>270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22.75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22.75</v>
      </c>
      <c r="AE74" s="8">
        <f t="shared" si="43"/>
        <v>22.75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22.75</v>
      </c>
      <c r="AL74" s="8">
        <f t="shared" si="35"/>
        <v>224.5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224.5</v>
      </c>
      <c r="AT74" s="8">
        <v>22.75</v>
      </c>
      <c r="AU74" s="8">
        <v>22.75</v>
      </c>
      <c r="AW74" s="203">
        <v>22.75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22.75</v>
      </c>
      <c r="BD74" s="203">
        <v>22.75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22.75</v>
      </c>
      <c r="BL74" s="8">
        <f t="shared" si="53"/>
        <v>22.75</v>
      </c>
      <c r="BM74" s="8">
        <f t="shared" si="54"/>
        <v>22.75</v>
      </c>
      <c r="BN74" s="8">
        <f t="shared" si="55"/>
        <v>22.75</v>
      </c>
      <c r="BO74" s="8">
        <f t="shared" si="56"/>
        <v>22.75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940</v>
      </c>
      <c r="G75" s="16">
        <f>'[3]09'!G77</f>
        <v>0</v>
      </c>
      <c r="H75" s="17">
        <f t="shared" si="59"/>
        <v>1260</v>
      </c>
      <c r="I75" s="15">
        <f>'[3]09'!J77</f>
        <v>270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13.5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13.5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224.5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224.5</v>
      </c>
      <c r="AT75" s="8">
        <v>13.5</v>
      </c>
      <c r="AU75" s="8">
        <v>32</v>
      </c>
      <c r="AW75" s="203">
        <v>13.5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13.5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13.5</v>
      </c>
      <c r="BM75" s="8">
        <f t="shared" si="54"/>
        <v>32</v>
      </c>
      <c r="BN75" s="8">
        <f t="shared" si="55"/>
        <v>13.5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940</v>
      </c>
      <c r="G76" s="16">
        <f>'[3]09'!G78</f>
        <v>0</v>
      </c>
      <c r="H76" s="17">
        <f t="shared" si="59"/>
        <v>1260</v>
      </c>
      <c r="I76" s="15">
        <f>'[3]09'!J78</f>
        <v>270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13.5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13.5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224.5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224.5</v>
      </c>
      <c r="AT76" s="8">
        <v>13.5</v>
      </c>
      <c r="AU76" s="8">
        <v>32</v>
      </c>
      <c r="AW76" s="203">
        <v>13.5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13.5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13.5</v>
      </c>
      <c r="BM76" s="8">
        <f t="shared" si="54"/>
        <v>32</v>
      </c>
      <c r="BN76" s="8">
        <f t="shared" si="55"/>
        <v>13.5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940</v>
      </c>
      <c r="G77" s="16">
        <f>'[3]09'!G79</f>
        <v>0</v>
      </c>
      <c r="H77" s="17">
        <f t="shared" si="59"/>
        <v>1260</v>
      </c>
      <c r="I77" s="15">
        <f>'[3]09'!J79</f>
        <v>276.10000000000002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276.10000000000002</v>
      </c>
      <c r="P77" s="18">
        <f>frq!C77</f>
        <v>1</v>
      </c>
      <c r="Q77" s="15">
        <f t="shared" si="33"/>
        <v>276.10000000000002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276.10000000000002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244.10000000000002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244.10000000000002</v>
      </c>
      <c r="AT77" s="8">
        <v>0</v>
      </c>
      <c r="AU77" s="8">
        <v>32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0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0</v>
      </c>
      <c r="BM77" s="8">
        <f t="shared" si="54"/>
        <v>32</v>
      </c>
      <c r="BN77" s="8">
        <f t="shared" si="55"/>
        <v>0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940</v>
      </c>
      <c r="G78" s="16">
        <f>'[3]09'!G80</f>
        <v>0</v>
      </c>
      <c r="H78" s="17">
        <f t="shared" si="59"/>
        <v>1260</v>
      </c>
      <c r="I78" s="15">
        <f>'[3]09'!J80</f>
        <v>276.10000000000002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276.10000000000002</v>
      </c>
      <c r="P78" s="18">
        <f>frq!C78</f>
        <v>1</v>
      </c>
      <c r="Q78" s="15">
        <f t="shared" si="33"/>
        <v>276.10000000000002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276.10000000000002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244.10000000000002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244.10000000000002</v>
      </c>
      <c r="AT78" s="8">
        <v>0</v>
      </c>
      <c r="AU78" s="8">
        <v>32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0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0</v>
      </c>
      <c r="BM78" s="8">
        <f t="shared" si="54"/>
        <v>32</v>
      </c>
      <c r="BN78" s="8">
        <f t="shared" si="55"/>
        <v>0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940</v>
      </c>
      <c r="G79" s="16">
        <f>'[3]09'!G81</f>
        <v>0</v>
      </c>
      <c r="H79" s="17">
        <f t="shared" si="59"/>
        <v>1260</v>
      </c>
      <c r="I79" s="15">
        <f>'[3]09'!J81</f>
        <v>295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30.64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30.64</v>
      </c>
      <c r="AE79" s="8">
        <f t="shared" si="43"/>
        <v>30.64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30.64</v>
      </c>
      <c r="AL79" s="8">
        <f t="shared" si="35"/>
        <v>233.72000000000003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233.72000000000003</v>
      </c>
      <c r="AT79" s="8">
        <v>30.64</v>
      </c>
      <c r="AU79" s="8">
        <v>30.64</v>
      </c>
      <c r="AW79" s="203">
        <v>30.64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30.64</v>
      </c>
      <c r="BD79" s="203">
        <v>30.64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30.64</v>
      </c>
      <c r="BL79" s="8">
        <f t="shared" si="53"/>
        <v>30.64</v>
      </c>
      <c r="BM79" s="8">
        <f t="shared" si="54"/>
        <v>30.64</v>
      </c>
      <c r="BN79" s="8">
        <f t="shared" si="55"/>
        <v>30.64</v>
      </c>
      <c r="BO79" s="8">
        <f t="shared" si="56"/>
        <v>30.64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940</v>
      </c>
      <c r="G80" s="16">
        <f>'[3]09'!G82</f>
        <v>0</v>
      </c>
      <c r="H80" s="17">
        <f t="shared" si="59"/>
        <v>1260</v>
      </c>
      <c r="I80" s="15">
        <f>'[3]09'!J82</f>
        <v>295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30.64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30.64</v>
      </c>
      <c r="AE80" s="8">
        <f t="shared" si="43"/>
        <v>30.64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30.64</v>
      </c>
      <c r="AL80" s="8">
        <f t="shared" si="35"/>
        <v>233.72000000000003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233.72000000000003</v>
      </c>
      <c r="AT80" s="8">
        <v>30.64</v>
      </c>
      <c r="AU80" s="8">
        <v>30.64</v>
      </c>
      <c r="AW80" s="203">
        <v>30.64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30.64</v>
      </c>
      <c r="BD80" s="203">
        <v>30.64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30.64</v>
      </c>
      <c r="BL80" s="8">
        <f t="shared" si="53"/>
        <v>30.64</v>
      </c>
      <c r="BM80" s="8">
        <f t="shared" si="54"/>
        <v>30.64</v>
      </c>
      <c r="BN80" s="8">
        <f t="shared" si="55"/>
        <v>30.64</v>
      </c>
      <c r="BO80" s="8">
        <f t="shared" si="56"/>
        <v>30.64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940</v>
      </c>
      <c r="G81" s="16">
        <f>'[3]09'!G83</f>
        <v>0</v>
      </c>
      <c r="H81" s="17">
        <f t="shared" si="59"/>
        <v>1260</v>
      </c>
      <c r="I81" s="15">
        <f>'[3]09'!J83</f>
        <v>295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29.5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29.5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29.5</v>
      </c>
      <c r="AU81" s="8">
        <v>29.5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29.5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29.5</v>
      </c>
      <c r="BL81" s="8">
        <f t="shared" si="53"/>
        <v>29.5</v>
      </c>
      <c r="BM81" s="8">
        <f t="shared" si="54"/>
        <v>29.5</v>
      </c>
      <c r="BN81" s="8">
        <f t="shared" si="55"/>
        <v>29.5</v>
      </c>
      <c r="BO81" s="8">
        <f t="shared" si="56"/>
        <v>29.5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940</v>
      </c>
      <c r="G82" s="16">
        <f>'[3]09'!G84</f>
        <v>0</v>
      </c>
      <c r="H82" s="17">
        <f t="shared" si="59"/>
        <v>1260</v>
      </c>
      <c r="I82" s="15">
        <f>'[3]09'!J84</f>
        <v>295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29.5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29.5</v>
      </c>
      <c r="AL82" s="8">
        <f t="shared" si="35"/>
        <v>236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</v>
      </c>
      <c r="AT82" s="8">
        <v>29.5</v>
      </c>
      <c r="AU82" s="8">
        <v>29.5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29.5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29.5</v>
      </c>
      <c r="BL82" s="8">
        <f t="shared" si="53"/>
        <v>29.5</v>
      </c>
      <c r="BM82" s="8">
        <f t="shared" si="54"/>
        <v>29.5</v>
      </c>
      <c r="BN82" s="8">
        <f t="shared" si="55"/>
        <v>29.5</v>
      </c>
      <c r="BO82" s="8">
        <f t="shared" si="56"/>
        <v>29.5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940</v>
      </c>
      <c r="G83" s="16">
        <f>'[3]09'!G85</f>
        <v>0</v>
      </c>
      <c r="H83" s="17">
        <f t="shared" si="59"/>
        <v>1260</v>
      </c>
      <c r="I83" s="15">
        <f>'[3]09'!J85</f>
        <v>295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29.5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29.5</v>
      </c>
      <c r="AL83" s="8">
        <f t="shared" si="35"/>
        <v>236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</v>
      </c>
      <c r="AT83" s="8">
        <v>29.5</v>
      </c>
      <c r="AU83" s="8">
        <v>29.5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29.5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29.5</v>
      </c>
      <c r="BL83" s="8">
        <f t="shared" si="53"/>
        <v>29.5</v>
      </c>
      <c r="BM83" s="8">
        <f t="shared" si="54"/>
        <v>29.5</v>
      </c>
      <c r="BN83" s="8">
        <f t="shared" si="55"/>
        <v>29.5</v>
      </c>
      <c r="BO83" s="8">
        <f t="shared" si="56"/>
        <v>29.5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940</v>
      </c>
      <c r="G84" s="16">
        <f>'[3]09'!G86</f>
        <v>0</v>
      </c>
      <c r="H84" s="17">
        <f t="shared" si="59"/>
        <v>1260</v>
      </c>
      <c r="I84" s="15">
        <f>'[3]09'!J86</f>
        <v>295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29.5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29.5</v>
      </c>
      <c r="AL84" s="8">
        <f t="shared" si="35"/>
        <v>236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</v>
      </c>
      <c r="AT84" s="8">
        <v>29.5</v>
      </c>
      <c r="AU84" s="8">
        <v>29.5</v>
      </c>
      <c r="AW84" s="203">
        <v>29.5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29.5</v>
      </c>
      <c r="BD84" s="203">
        <v>29.5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29.5</v>
      </c>
      <c r="BL84" s="8">
        <f t="shared" si="53"/>
        <v>29.5</v>
      </c>
      <c r="BM84" s="8">
        <f t="shared" si="54"/>
        <v>29.5</v>
      </c>
      <c r="BN84" s="8">
        <f t="shared" si="55"/>
        <v>29.5</v>
      </c>
      <c r="BO84" s="8">
        <f t="shared" si="56"/>
        <v>29.5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940</v>
      </c>
      <c r="G85" s="16">
        <f>'[3]09'!G87</f>
        <v>0</v>
      </c>
      <c r="H85" s="17">
        <f t="shared" si="59"/>
        <v>1260</v>
      </c>
      <c r="I85" s="15">
        <f>'[3]09'!J87</f>
        <v>295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29.5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29.5</v>
      </c>
      <c r="AL85" s="8">
        <f t="shared" si="35"/>
        <v>236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</v>
      </c>
      <c r="AT85" s="8">
        <v>29.5</v>
      </c>
      <c r="AU85" s="8">
        <v>29.5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29.5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29.5</v>
      </c>
      <c r="BL85" s="8">
        <f t="shared" si="53"/>
        <v>29.5</v>
      </c>
      <c r="BM85" s="8">
        <f t="shared" si="54"/>
        <v>29.5</v>
      </c>
      <c r="BN85" s="8">
        <f t="shared" si="55"/>
        <v>29.5</v>
      </c>
      <c r="BO85" s="8">
        <f t="shared" si="56"/>
        <v>29.5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940</v>
      </c>
      <c r="G86" s="16">
        <f>'[3]09'!G88</f>
        <v>0</v>
      </c>
      <c r="H86" s="17">
        <f t="shared" si="59"/>
        <v>1260</v>
      </c>
      <c r="I86" s="15">
        <f>'[3]09'!J88</f>
        <v>295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29.5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29.5</v>
      </c>
      <c r="AL86" s="8">
        <f t="shared" si="35"/>
        <v>236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</v>
      </c>
      <c r="AT86" s="8">
        <v>29.5</v>
      </c>
      <c r="AU86" s="8">
        <v>29.5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29.5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29.5</v>
      </c>
      <c r="BL86" s="8">
        <f t="shared" si="53"/>
        <v>29.5</v>
      </c>
      <c r="BM86" s="8">
        <f t="shared" si="54"/>
        <v>29.5</v>
      </c>
      <c r="BN86" s="8">
        <f t="shared" si="55"/>
        <v>29.5</v>
      </c>
      <c r="BO86" s="8">
        <f t="shared" si="56"/>
        <v>29.5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940</v>
      </c>
      <c r="G87" s="16">
        <f>'[3]09'!G89</f>
        <v>0</v>
      </c>
      <c r="H87" s="17">
        <f t="shared" si="59"/>
        <v>1260</v>
      </c>
      <c r="I87" s="15">
        <f>'[3]09'!J89</f>
        <v>295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29.5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29.5</v>
      </c>
      <c r="AL87" s="8">
        <f t="shared" si="35"/>
        <v>236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</v>
      </c>
      <c r="AT87" s="8">
        <v>29.5</v>
      </c>
      <c r="AU87" s="8">
        <v>29.5</v>
      </c>
      <c r="AW87" s="203">
        <v>29.5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29.5</v>
      </c>
      <c r="BD87" s="203">
        <v>29.5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29.5</v>
      </c>
      <c r="BL87" s="8">
        <f t="shared" si="53"/>
        <v>29.5</v>
      </c>
      <c r="BM87" s="8">
        <f t="shared" si="54"/>
        <v>29.5</v>
      </c>
      <c r="BN87" s="8">
        <f t="shared" si="55"/>
        <v>29.5</v>
      </c>
      <c r="BO87" s="8">
        <f t="shared" si="56"/>
        <v>29.5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940</v>
      </c>
      <c r="G88" s="16">
        <f>'[3]09'!G90</f>
        <v>0</v>
      </c>
      <c r="H88" s="17">
        <f t="shared" si="59"/>
        <v>1260</v>
      </c>
      <c r="I88" s="15">
        <f>'[3]09'!J90</f>
        <v>295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29.5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29.5</v>
      </c>
      <c r="AL88" s="8">
        <f t="shared" si="35"/>
        <v>236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236</v>
      </c>
      <c r="AT88" s="8">
        <v>29.5</v>
      </c>
      <c r="AU88" s="8">
        <v>29.5</v>
      </c>
      <c r="AW88" s="203">
        <v>29.5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29.5</v>
      </c>
      <c r="BD88" s="203">
        <v>29.5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29.5</v>
      </c>
      <c r="BL88" s="8">
        <f t="shared" si="53"/>
        <v>29.5</v>
      </c>
      <c r="BM88" s="8">
        <f t="shared" si="54"/>
        <v>29.5</v>
      </c>
      <c r="BN88" s="8">
        <f t="shared" si="55"/>
        <v>29.5</v>
      </c>
      <c r="BO88" s="8">
        <f t="shared" si="56"/>
        <v>29.5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940</v>
      </c>
      <c r="G89" s="16">
        <f>'[3]09'!G91</f>
        <v>0</v>
      </c>
      <c r="H89" s="17">
        <f t="shared" si="59"/>
        <v>1260</v>
      </c>
      <c r="I89" s="15">
        <f>'[3]09'!J91</f>
        <v>295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29.5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29.5</v>
      </c>
      <c r="AL89" s="8">
        <f t="shared" si="35"/>
        <v>236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</v>
      </c>
      <c r="AT89" s="8">
        <v>29.5</v>
      </c>
      <c r="AU89" s="8">
        <v>29.5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29.5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29.5</v>
      </c>
      <c r="BL89" s="8">
        <f t="shared" si="53"/>
        <v>29.5</v>
      </c>
      <c r="BM89" s="8">
        <f t="shared" si="54"/>
        <v>29.5</v>
      </c>
      <c r="BN89" s="8">
        <f t="shared" si="55"/>
        <v>29.5</v>
      </c>
      <c r="BO89" s="8">
        <f t="shared" si="56"/>
        <v>29.5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940</v>
      </c>
      <c r="G90" s="16">
        <f>'[3]09'!G92</f>
        <v>0</v>
      </c>
      <c r="H90" s="17">
        <f t="shared" si="59"/>
        <v>1260</v>
      </c>
      <c r="I90" s="15">
        <f>'[3]09'!J92</f>
        <v>295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29.5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29.5</v>
      </c>
      <c r="AL90" s="8">
        <f t="shared" si="35"/>
        <v>236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</v>
      </c>
      <c r="AT90" s="8">
        <v>29.5</v>
      </c>
      <c r="AU90" s="8">
        <v>29.5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29.5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29.5</v>
      </c>
      <c r="BL90" s="8">
        <f t="shared" si="53"/>
        <v>29.5</v>
      </c>
      <c r="BM90" s="8">
        <f t="shared" si="54"/>
        <v>29.5</v>
      </c>
      <c r="BN90" s="8">
        <f t="shared" si="55"/>
        <v>29.5</v>
      </c>
      <c r="BO90" s="8">
        <f t="shared" si="56"/>
        <v>29.5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940</v>
      </c>
      <c r="G91" s="16">
        <f>'[3]09'!G93</f>
        <v>0</v>
      </c>
      <c r="H91" s="17">
        <f t="shared" si="59"/>
        <v>1260</v>
      </c>
      <c r="I91" s="15">
        <f>'[3]09'!J93</f>
        <v>300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30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940</v>
      </c>
      <c r="G92" s="16">
        <f>'[3]09'!G94</f>
        <v>0</v>
      </c>
      <c r="H92" s="17">
        <f t="shared" si="59"/>
        <v>1260</v>
      </c>
      <c r="I92" s="15">
        <f>'[3]09'!J94</f>
        <v>300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30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940</v>
      </c>
      <c r="G93" s="16">
        <f>'[3]09'!G95</f>
        <v>0</v>
      </c>
      <c r="H93" s="17">
        <f t="shared" si="59"/>
        <v>1260</v>
      </c>
      <c r="I93" s="15">
        <f>'[3]09'!J95</f>
        <v>300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30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940</v>
      </c>
      <c r="G94" s="16">
        <f>'[3]09'!G96</f>
        <v>0</v>
      </c>
      <c r="H94" s="17">
        <f t="shared" si="59"/>
        <v>1260</v>
      </c>
      <c r="I94" s="15">
        <f>'[3]09'!J96</f>
        <v>300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30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940</v>
      </c>
      <c r="G95" s="16">
        <f>'[3]09'!G97</f>
        <v>0</v>
      </c>
      <c r="H95" s="17">
        <f t="shared" si="59"/>
        <v>1260</v>
      </c>
      <c r="I95" s="15">
        <f>'[3]09'!J97</f>
        <v>300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30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940</v>
      </c>
      <c r="G96" s="16">
        <f>'[3]09'!G98</f>
        <v>0</v>
      </c>
      <c r="H96" s="17">
        <f t="shared" si="59"/>
        <v>1260</v>
      </c>
      <c r="I96" s="15">
        <f>'[3]09'!J98</f>
        <v>300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30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940</v>
      </c>
      <c r="G97" s="16">
        <f>'[3]09'!G99</f>
        <v>0</v>
      </c>
      <c r="H97" s="17">
        <f t="shared" si="59"/>
        <v>1260</v>
      </c>
      <c r="I97" s="15">
        <f>'[3]09'!J99</f>
        <v>300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30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940</v>
      </c>
      <c r="G98" s="16">
        <f>'[3]09'!G100</f>
        <v>0</v>
      </c>
      <c r="H98" s="17">
        <f t="shared" si="59"/>
        <v>1260</v>
      </c>
      <c r="I98" s="15">
        <f>'[3]09'!J100</f>
        <v>300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30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6.6180499999999993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6.6180499999999993</v>
      </c>
      <c r="P99" s="15">
        <f t="shared" si="62"/>
        <v>2.4E-2</v>
      </c>
      <c r="Q99" s="15">
        <f t="shared" si="62"/>
        <v>6.6180499999999993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6.6180499999999993</v>
      </c>
      <c r="X99" s="15">
        <f t="shared" si="62"/>
        <v>0.61834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0.61834</v>
      </c>
      <c r="AE99" s="15">
        <f t="shared" si="62"/>
        <v>0.50035000000000007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0.50035000000000007</v>
      </c>
      <c r="AL99" s="15">
        <f t="shared" si="62"/>
        <v>5.4993600000000002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5.4993600000000002</v>
      </c>
      <c r="AS99" s="15">
        <f t="shared" si="62"/>
        <v>0</v>
      </c>
      <c r="AT99" s="15">
        <f t="shared" si="62"/>
        <v>0.62296499999999999</v>
      </c>
      <c r="AU99" s="15">
        <f t="shared" si="62"/>
        <v>0.50564500000000001</v>
      </c>
      <c r="AV99" s="15">
        <f t="shared" si="62"/>
        <v>0</v>
      </c>
      <c r="AW99" s="15">
        <f t="shared" si="62"/>
        <v>0.61834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0.61834</v>
      </c>
      <c r="BD99" s="15">
        <f t="shared" si="62"/>
        <v>0.50035000000000007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0.50035000000000007</v>
      </c>
      <c r="BK99" s="15"/>
      <c r="BL99" s="15">
        <f t="shared" si="63"/>
        <v>0.62296499999999999</v>
      </c>
      <c r="BM99" s="15">
        <f t="shared" si="63"/>
        <v>0.50564500000000001</v>
      </c>
      <c r="BN99" s="15">
        <f t="shared" si="63"/>
        <v>0.61834</v>
      </c>
      <c r="BO99" s="15">
        <f t="shared" si="63"/>
        <v>0.50035000000000007</v>
      </c>
      <c r="BP99" s="15">
        <f t="shared" si="63"/>
        <v>4.6249999999999998E-3</v>
      </c>
      <c r="BQ99" s="15">
        <f t="shared" si="63"/>
        <v>5.2950000000000002E-3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42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-2</v>
      </c>
      <c r="E47">
        <f>PPCL!N47</f>
        <v>0</v>
      </c>
      <c r="F47">
        <f t="shared" si="4"/>
        <v>120</v>
      </c>
      <c r="G47">
        <f t="shared" si="5"/>
        <v>-2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-122</v>
      </c>
      <c r="P47">
        <v>-0.56583333333333741</v>
      </c>
      <c r="Q47">
        <v>-0.32133333333333525</v>
      </c>
      <c r="R47">
        <v>-0.12116666666666642</v>
      </c>
      <c r="S47">
        <v>-0.60600000000000165</v>
      </c>
      <c r="T47">
        <v>-0.38566666666666549</v>
      </c>
      <c r="U47" s="156">
        <f t="shared" si="2"/>
        <v>-2.0000000000000062</v>
      </c>
      <c r="V47" s="154">
        <f t="shared" si="3"/>
        <v>6.2172489379008766E-15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-2</v>
      </c>
      <c r="E48">
        <f>PPCL!N48</f>
        <v>0</v>
      </c>
      <c r="F48">
        <f t="shared" si="4"/>
        <v>120</v>
      </c>
      <c r="G48">
        <f t="shared" si="5"/>
        <v>-2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-122</v>
      </c>
      <c r="P48">
        <v>-0.56583333333333741</v>
      </c>
      <c r="Q48">
        <v>-0.32133333333333525</v>
      </c>
      <c r="R48">
        <v>-0.12116666666666642</v>
      </c>
      <c r="S48">
        <v>-0.60600000000000165</v>
      </c>
      <c r="T48">
        <v>-0.38566666666666549</v>
      </c>
      <c r="U48" s="156">
        <f t="shared" si="2"/>
        <v>-2.0000000000000062</v>
      </c>
      <c r="V48" s="154">
        <f t="shared" si="3"/>
        <v>6.2172489379008766E-15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-2</v>
      </c>
      <c r="E49">
        <f>PPCL!N49</f>
        <v>0</v>
      </c>
      <c r="F49">
        <f t="shared" si="4"/>
        <v>120</v>
      </c>
      <c r="G49">
        <f t="shared" si="5"/>
        <v>-2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-122</v>
      </c>
      <c r="P49">
        <v>-0.56583333333333741</v>
      </c>
      <c r="Q49">
        <v>-0.32133333333333525</v>
      </c>
      <c r="R49">
        <v>-0.12116666666666642</v>
      </c>
      <c r="S49">
        <v>-0.60600000000000165</v>
      </c>
      <c r="T49">
        <v>-0.38566666666666549</v>
      </c>
      <c r="U49" s="156">
        <f t="shared" si="2"/>
        <v>-2.0000000000000062</v>
      </c>
      <c r="V49" s="154">
        <f t="shared" si="3"/>
        <v>6.2172489379008766E-15</v>
      </c>
    </row>
    <row r="50" spans="1:22">
      <c r="A50" t="s">
        <v>92</v>
      </c>
      <c r="B50">
        <f>PPCL!B50</f>
        <v>120</v>
      </c>
      <c r="C50">
        <f>PPCL!C50</f>
        <v>5</v>
      </c>
      <c r="D50">
        <f>PPCL!M50</f>
        <v>0</v>
      </c>
      <c r="E50">
        <f>PPCL!N50</f>
        <v>5</v>
      </c>
      <c r="F50">
        <f t="shared" si="4"/>
        <v>125</v>
      </c>
      <c r="G50">
        <f t="shared" si="5"/>
        <v>5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-115</v>
      </c>
      <c r="P50">
        <v>1.4145833333333329</v>
      </c>
      <c r="Q50">
        <v>0.80333333333333101</v>
      </c>
      <c r="R50">
        <v>0.3029166666666665</v>
      </c>
      <c r="S50">
        <v>1.5150000000000006</v>
      </c>
      <c r="T50">
        <v>0.96416666666666728</v>
      </c>
      <c r="U50" s="156">
        <f t="shared" si="2"/>
        <v>4.9999999999999982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40</v>
      </c>
      <c r="D51">
        <f>PPCL!M51</f>
        <v>0</v>
      </c>
      <c r="E51">
        <f>PPCL!N51</f>
        <v>40</v>
      </c>
      <c r="F51">
        <f t="shared" si="4"/>
        <v>160</v>
      </c>
      <c r="G51">
        <f t="shared" si="5"/>
        <v>40</v>
      </c>
      <c r="H51" s="154"/>
      <c r="I51">
        <f>BRPL_EOD!AG51+BRPL_EOD!AH51</f>
        <v>-0.56999999999999995</v>
      </c>
      <c r="J51">
        <f>BYPL_EOD!AG51+BYPL_EOD!AH51</f>
        <v>-0.32</v>
      </c>
      <c r="K51">
        <f>MES_EOD!AG51+MES_EOD!AH51</f>
        <v>-0.12</v>
      </c>
      <c r="L51">
        <f>NDMC_EOD!AG51+NDMC_EOD!AH51</f>
        <v>-0.61</v>
      </c>
      <c r="M51">
        <f>TPDDL_EOD!AG51+TPDDL_EOD!AH51</f>
        <v>-0.39</v>
      </c>
      <c r="N51">
        <f t="shared" si="0"/>
        <v>-2.0099999999999998</v>
      </c>
      <c r="O51" s="154">
        <f t="shared" si="1"/>
        <v>42.01</v>
      </c>
      <c r="P51">
        <v>11.343283582089551</v>
      </c>
      <c r="Q51">
        <v>6.3681592039800998</v>
      </c>
      <c r="R51">
        <v>2.3880597014925375</v>
      </c>
      <c r="S51">
        <v>12.139303482587065</v>
      </c>
      <c r="T51">
        <v>7.7611940298507482</v>
      </c>
      <c r="U51" s="156">
        <f t="shared" si="2"/>
        <v>40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60</v>
      </c>
      <c r="D52">
        <f>PPCL!M52</f>
        <v>0</v>
      </c>
      <c r="E52">
        <f>PPCL!N52</f>
        <v>60</v>
      </c>
      <c r="F52">
        <f t="shared" si="4"/>
        <v>180</v>
      </c>
      <c r="G52">
        <f t="shared" si="5"/>
        <v>60</v>
      </c>
      <c r="H52" s="154"/>
      <c r="I52">
        <f>BRPL_EOD!AG52+BRPL_EOD!AH52</f>
        <v>-0.56999999999999995</v>
      </c>
      <c r="J52">
        <f>BYPL_EOD!AG52+BYPL_EOD!AH52</f>
        <v>-0.32</v>
      </c>
      <c r="K52">
        <f>MES_EOD!AG52+MES_EOD!AH52</f>
        <v>-0.12</v>
      </c>
      <c r="L52">
        <f>NDMC_EOD!AG52+NDMC_EOD!AH52</f>
        <v>-0.61</v>
      </c>
      <c r="M52">
        <f>TPDDL_EOD!AG52+TPDDL_EOD!AH52</f>
        <v>-0.39</v>
      </c>
      <c r="N52">
        <f t="shared" si="0"/>
        <v>-2.0099999999999998</v>
      </c>
      <c r="O52" s="154">
        <f t="shared" si="1"/>
        <v>62.01</v>
      </c>
      <c r="P52">
        <v>17.014925373134325</v>
      </c>
      <c r="Q52">
        <v>9.5522388059701502</v>
      </c>
      <c r="R52">
        <v>3.5820895522388061</v>
      </c>
      <c r="S52">
        <v>18.208955223880597</v>
      </c>
      <c r="T52">
        <v>11.64179104477612</v>
      </c>
      <c r="U52" s="156">
        <f t="shared" si="2"/>
        <v>59.999999999999993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80</v>
      </c>
      <c r="D53">
        <f>PPCL!M53</f>
        <v>0</v>
      </c>
      <c r="E53">
        <f>PPCL!N53</f>
        <v>80</v>
      </c>
      <c r="F53">
        <f t="shared" si="4"/>
        <v>200</v>
      </c>
      <c r="G53">
        <f t="shared" si="5"/>
        <v>80</v>
      </c>
      <c r="H53" s="154"/>
      <c r="I53">
        <f>BRPL_EOD!AG53+BRPL_EOD!AH53</f>
        <v>-0.56999999999999995</v>
      </c>
      <c r="J53">
        <f>BYPL_EOD!AG53+BYPL_EOD!AH53</f>
        <v>-0.32</v>
      </c>
      <c r="K53">
        <f>MES_EOD!AG53+MES_EOD!AH53</f>
        <v>-0.12</v>
      </c>
      <c r="L53">
        <f>NDMC_EOD!AG53+NDMC_EOD!AH53</f>
        <v>-0.61</v>
      </c>
      <c r="M53">
        <f>TPDDL_EOD!AG53+TPDDL_EOD!AH53</f>
        <v>-0.39</v>
      </c>
      <c r="N53">
        <f t="shared" si="0"/>
        <v>-2.0099999999999998</v>
      </c>
      <c r="O53" s="154">
        <f t="shared" si="1"/>
        <v>82.01</v>
      </c>
      <c r="P53">
        <v>22.686567164179106</v>
      </c>
      <c r="Q53">
        <v>12.736318407960201</v>
      </c>
      <c r="R53">
        <v>4.7761194029850751</v>
      </c>
      <c r="S53">
        <v>24.278606965174131</v>
      </c>
      <c r="T53">
        <v>15.522388059701495</v>
      </c>
      <c r="U53" s="156">
        <f t="shared" si="2"/>
        <v>80.000000000000014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110</v>
      </c>
      <c r="E54">
        <f>PPCL!N54</f>
        <v>0</v>
      </c>
      <c r="F54">
        <f t="shared" si="4"/>
        <v>120</v>
      </c>
      <c r="G54">
        <f t="shared" si="5"/>
        <v>110</v>
      </c>
      <c r="H54" s="154"/>
      <c r="I54">
        <f>BRPL_EOD!AG54+BRPL_EOD!AH54</f>
        <v>30.49</v>
      </c>
      <c r="J54">
        <f>BYPL_EOD!AG54+BYPL_EOD!AH54</f>
        <v>17.82</v>
      </c>
      <c r="K54">
        <f>MES_EOD!AG54+MES_EOD!AH54</f>
        <v>6.72</v>
      </c>
      <c r="L54">
        <f>NDMC_EOD!AG54+NDMC_EOD!AH54</f>
        <v>33.6</v>
      </c>
      <c r="M54">
        <f>TPDDL_EOD!AG54+TPDDL_EOD!AH54</f>
        <v>21.38</v>
      </c>
      <c r="N54">
        <f t="shared" si="0"/>
        <v>110.00999999999999</v>
      </c>
      <c r="O54" s="154">
        <f t="shared" si="1"/>
        <v>-9.9999999999909051E-3</v>
      </c>
      <c r="P54">
        <v>30.48722843377875</v>
      </c>
      <c r="Q54">
        <v>17.81838014725934</v>
      </c>
      <c r="R54">
        <v>6.719389146441233</v>
      </c>
      <c r="S54">
        <v>33.596945732206166</v>
      </c>
      <c r="T54">
        <v>21.378056540314518</v>
      </c>
      <c r="U54" s="156">
        <f t="shared" si="2"/>
        <v>110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4.6249999999999999E-2</v>
      </c>
      <c r="D99" s="156">
        <f t="shared" si="12"/>
        <v>2.6659999999999999</v>
      </c>
      <c r="E99" s="156">
        <f t="shared" si="12"/>
        <v>4.6249999999999999E-2</v>
      </c>
      <c r="F99" s="156">
        <f t="shared" si="12"/>
        <v>2.92625</v>
      </c>
      <c r="G99" s="156">
        <f t="shared" si="12"/>
        <v>2.71225</v>
      </c>
      <c r="H99" s="156"/>
      <c r="I99" s="156">
        <f t="shared" si="12"/>
        <v>0.788044999999999</v>
      </c>
      <c r="J99" s="156">
        <f t="shared" si="12"/>
        <v>0.44765499999999947</v>
      </c>
      <c r="K99" s="156">
        <f t="shared" si="12"/>
        <v>0.16879999999999978</v>
      </c>
      <c r="L99" s="156">
        <f t="shared" si="12"/>
        <v>0.84422250000000065</v>
      </c>
      <c r="M99" s="156">
        <f t="shared" si="12"/>
        <v>0.53727250000000071</v>
      </c>
      <c r="N99" s="156">
        <f t="shared" si="12"/>
        <v>2.7859949999999998</v>
      </c>
      <c r="O99" s="156">
        <f t="shared" si="12"/>
        <v>-7.3745000000000005E-2</v>
      </c>
      <c r="P99" s="156">
        <f t="shared" si="12"/>
        <v>0.76721227197162778</v>
      </c>
      <c r="Q99" s="156">
        <f t="shared" si="12"/>
        <v>0.43573860747462534</v>
      </c>
      <c r="R99" s="156">
        <f t="shared" si="12"/>
        <v>0.16429126861745588</v>
      </c>
      <c r="S99" s="156">
        <f t="shared" si="12"/>
        <v>0.82190020285096266</v>
      </c>
      <c r="T99" s="156">
        <f t="shared" si="12"/>
        <v>0.52310764908532825</v>
      </c>
      <c r="U99" s="156">
        <f t="shared" si="12"/>
        <v>2.71225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C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36</v>
      </c>
      <c r="E3">
        <f>PPCL!P3</f>
        <v>0</v>
      </c>
      <c r="F3">
        <f>B3+C3</f>
        <v>195</v>
      </c>
      <c r="G3">
        <f>D3+E3</f>
        <v>36</v>
      </c>
      <c r="H3" s="154"/>
      <c r="I3">
        <f>BRPL_EOD!AI3+BRPL_EOD!AJ3</f>
        <v>5.51</v>
      </c>
      <c r="J3">
        <f>BYPL_EOD!AI3+BYPL_EOD!AJ3</f>
        <v>17.32</v>
      </c>
      <c r="K3">
        <f>MES_EOD!AI3+MES_EOD!AJ3</f>
        <v>0</v>
      </c>
      <c r="L3">
        <f>NDMC_EOD!AI3+NDMC_EOD!AJ3</f>
        <v>7.87</v>
      </c>
      <c r="M3">
        <f>TPDDL_EOD!AI3+TPDDL_EOD!AJ3</f>
        <v>5.29</v>
      </c>
      <c r="N3">
        <f t="shared" ref="N3:N66" si="0">SUM(I3:M3)</f>
        <v>35.99</v>
      </c>
      <c r="O3" s="154">
        <f t="shared" ref="O3:O66" si="1">G3-N3</f>
        <v>9.9999999999980105E-3</v>
      </c>
      <c r="P3">
        <v>5.5115309808280069</v>
      </c>
      <c r="Q3">
        <v>17.324812447902193</v>
      </c>
      <c r="R3">
        <v>0</v>
      </c>
      <c r="S3">
        <v>7.8721867185329257</v>
      </c>
      <c r="T3">
        <v>5.2914698527368715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195</v>
      </c>
      <c r="G4">
        <f t="shared" ref="G4:G67" si="5">D4+E4</f>
        <v>36</v>
      </c>
      <c r="H4" s="154"/>
      <c r="I4">
        <f>BRPL_EOD!AI4+BRPL_EOD!AJ4</f>
        <v>5.51</v>
      </c>
      <c r="J4">
        <f>BYPL_EOD!AI4+BYPL_EOD!AJ4</f>
        <v>17.32</v>
      </c>
      <c r="K4">
        <f>MES_EOD!AI4+MES_EOD!AJ4</f>
        <v>0</v>
      </c>
      <c r="L4">
        <f>NDMC_EOD!AI4+NDMC_EOD!AJ4</f>
        <v>7.87</v>
      </c>
      <c r="M4">
        <f>TPDDL_EOD!AI4+TPDDL_EOD!AJ4</f>
        <v>5.29</v>
      </c>
      <c r="N4">
        <f t="shared" si="0"/>
        <v>35.99</v>
      </c>
      <c r="O4" s="154">
        <f t="shared" si="1"/>
        <v>9.9999999999980105E-3</v>
      </c>
      <c r="P4">
        <v>5.5115309808280069</v>
      </c>
      <c r="Q4">
        <v>17.324812447902193</v>
      </c>
      <c r="R4">
        <v>0</v>
      </c>
      <c r="S4">
        <v>7.8721867185329257</v>
      </c>
      <c r="T4">
        <v>5.2914698527368715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195</v>
      </c>
      <c r="G5">
        <f t="shared" si="5"/>
        <v>36</v>
      </c>
      <c r="H5" s="154"/>
      <c r="I5">
        <f>BRPL_EOD!AI5+BRPL_EOD!AJ5</f>
        <v>5.51</v>
      </c>
      <c r="J5">
        <f>BYPL_EOD!AI5+BYPL_EOD!AJ5</f>
        <v>17.32</v>
      </c>
      <c r="K5">
        <f>MES_EOD!AI5+MES_EOD!AJ5</f>
        <v>0</v>
      </c>
      <c r="L5">
        <f>NDMC_EOD!AI5+NDMC_EOD!AJ5</f>
        <v>7.87</v>
      </c>
      <c r="M5">
        <f>TPDDL_EOD!AI5+TPDDL_EOD!AJ5</f>
        <v>5.29</v>
      </c>
      <c r="N5">
        <f t="shared" si="0"/>
        <v>35.99</v>
      </c>
      <c r="O5" s="154">
        <f t="shared" si="1"/>
        <v>9.9999999999980105E-3</v>
      </c>
      <c r="P5">
        <v>5.5115309808280069</v>
      </c>
      <c r="Q5">
        <v>17.324812447902193</v>
      </c>
      <c r="R5">
        <v>0</v>
      </c>
      <c r="S5">
        <v>7.8721867185329257</v>
      </c>
      <c r="T5">
        <v>5.2914698527368715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195</v>
      </c>
      <c r="G6">
        <f t="shared" si="5"/>
        <v>36</v>
      </c>
      <c r="H6" s="154"/>
      <c r="I6">
        <f>BRPL_EOD!AI6+BRPL_EOD!AJ6</f>
        <v>5.51</v>
      </c>
      <c r="J6">
        <f>BYPL_EOD!AI6+BYPL_EOD!AJ6</f>
        <v>17.32</v>
      </c>
      <c r="K6">
        <f>MES_EOD!AI6+MES_EOD!AJ6</f>
        <v>0</v>
      </c>
      <c r="L6">
        <f>NDMC_EOD!AI6+NDMC_EOD!AJ6</f>
        <v>7.87</v>
      </c>
      <c r="M6">
        <f>TPDDL_EOD!AI6+TPDDL_EOD!AJ6</f>
        <v>5.29</v>
      </c>
      <c r="N6">
        <f t="shared" si="0"/>
        <v>35.99</v>
      </c>
      <c r="O6" s="154">
        <f t="shared" si="1"/>
        <v>9.9999999999980105E-3</v>
      </c>
      <c r="P6">
        <v>5.5115309808280069</v>
      </c>
      <c r="Q6">
        <v>17.324812447902193</v>
      </c>
      <c r="R6">
        <v>0</v>
      </c>
      <c r="S6">
        <v>7.8721867185329257</v>
      </c>
      <c r="T6">
        <v>5.2914698527368715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195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195</v>
      </c>
      <c r="G8">
        <f t="shared" si="5"/>
        <v>32</v>
      </c>
      <c r="H8" s="154"/>
      <c r="I8">
        <f>BRPL_EOD!AI8+BRPL_EOD!AJ8</f>
        <v>7.97</v>
      </c>
      <c r="J8">
        <f>BYPL_EOD!AI8+BYPL_EOD!AJ8</f>
        <v>5.6</v>
      </c>
      <c r="K8">
        <f>MES_EOD!AI8+MES_EOD!AJ8</f>
        <v>1.71</v>
      </c>
      <c r="L8">
        <f>NDMC_EOD!AI8+NDMC_EOD!AJ8</f>
        <v>10</v>
      </c>
      <c r="M8">
        <f>TPDDL_EOD!AI8+TPDDL_EOD!AJ8</f>
        <v>6.72</v>
      </c>
      <c r="N8">
        <f t="shared" si="0"/>
        <v>32</v>
      </c>
      <c r="O8" s="154">
        <f t="shared" si="1"/>
        <v>0</v>
      </c>
      <c r="P8">
        <v>7.97</v>
      </c>
      <c r="Q8">
        <v>5.6</v>
      </c>
      <c r="R8">
        <v>1.71</v>
      </c>
      <c r="S8">
        <v>10</v>
      </c>
      <c r="T8">
        <v>6.72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195</v>
      </c>
      <c r="G9">
        <f t="shared" si="5"/>
        <v>32</v>
      </c>
      <c r="H9" s="154"/>
      <c r="I9">
        <f>BRPL_EOD!AI9+BRPL_EOD!AJ9</f>
        <v>4.5999999999999996</v>
      </c>
      <c r="J9">
        <f>BYPL_EOD!AI9+BYPL_EOD!AJ9</f>
        <v>16.420000000000002</v>
      </c>
      <c r="K9">
        <f>MES_EOD!AI9+MES_EOD!AJ9</f>
        <v>0</v>
      </c>
      <c r="L9">
        <f>NDMC_EOD!AI9+NDMC_EOD!AJ9</f>
        <v>6.57</v>
      </c>
      <c r="M9">
        <f>TPDDL_EOD!AI9+TPDDL_EOD!AJ9</f>
        <v>4.41</v>
      </c>
      <c r="N9">
        <f t="shared" si="0"/>
        <v>32</v>
      </c>
      <c r="O9" s="154">
        <f t="shared" si="1"/>
        <v>0</v>
      </c>
      <c r="P9">
        <v>4.5999999999999996</v>
      </c>
      <c r="Q9">
        <v>16.420000000000002</v>
      </c>
      <c r="R9">
        <v>0</v>
      </c>
      <c r="S9">
        <v>6.57</v>
      </c>
      <c r="T9">
        <v>4.41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195</v>
      </c>
      <c r="G10">
        <f t="shared" si="5"/>
        <v>32</v>
      </c>
      <c r="H10" s="154"/>
      <c r="I10">
        <f>BRPL_EOD!AI10+BRPL_EOD!AJ10</f>
        <v>7.82</v>
      </c>
      <c r="J10">
        <f>BYPL_EOD!AI10+BYPL_EOD!AJ10</f>
        <v>5.79</v>
      </c>
      <c r="K10">
        <f>MES_EOD!AI10+MES_EOD!AJ10</f>
        <v>1.67</v>
      </c>
      <c r="L10">
        <f>NDMC_EOD!AI10+NDMC_EOD!AJ10</f>
        <v>10</v>
      </c>
      <c r="M10">
        <f>TPDDL_EOD!AI10+TPDDL_EOD!AJ10</f>
        <v>6.72</v>
      </c>
      <c r="N10">
        <f t="shared" si="0"/>
        <v>32</v>
      </c>
      <c r="O10" s="154">
        <f t="shared" si="1"/>
        <v>0</v>
      </c>
      <c r="P10">
        <v>7.82</v>
      </c>
      <c r="Q10">
        <v>5.79</v>
      </c>
      <c r="R10">
        <v>1.67</v>
      </c>
      <c r="S10">
        <v>10</v>
      </c>
      <c r="T10">
        <v>6.72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195</v>
      </c>
      <c r="G11">
        <f t="shared" si="5"/>
        <v>32</v>
      </c>
      <c r="H11" s="154"/>
      <c r="I11">
        <f>BRPL_EOD!AI11+BRPL_EOD!AJ11</f>
        <v>4.5999999999999996</v>
      </c>
      <c r="J11">
        <f>BYPL_EOD!AI11+BYPL_EOD!AJ11</f>
        <v>16.420000000000002</v>
      </c>
      <c r="K11">
        <f>MES_EOD!AI11+MES_EOD!AJ11</f>
        <v>0</v>
      </c>
      <c r="L11">
        <f>NDMC_EOD!AI11+NDMC_EOD!AJ11</f>
        <v>6.57</v>
      </c>
      <c r="M11">
        <f>TPDDL_EOD!AI11+TPDDL_EOD!AJ11</f>
        <v>4.41</v>
      </c>
      <c r="N11">
        <f t="shared" si="0"/>
        <v>32</v>
      </c>
      <c r="O11" s="154">
        <f t="shared" si="1"/>
        <v>0</v>
      </c>
      <c r="P11">
        <v>4.5999999999999996</v>
      </c>
      <c r="Q11">
        <v>16.420000000000002</v>
      </c>
      <c r="R11">
        <v>0</v>
      </c>
      <c r="S11">
        <v>6.57</v>
      </c>
      <c r="T11">
        <v>4.41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195</v>
      </c>
      <c r="G12">
        <f t="shared" si="5"/>
        <v>32</v>
      </c>
      <c r="H12" s="154"/>
      <c r="I12">
        <f>BRPL_EOD!AI12+BRPL_EOD!AJ12</f>
        <v>7.82</v>
      </c>
      <c r="J12">
        <f>BYPL_EOD!AI12+BYPL_EOD!AJ12</f>
        <v>5.79</v>
      </c>
      <c r="K12">
        <f>MES_EOD!AI12+MES_EOD!AJ12</f>
        <v>1.67</v>
      </c>
      <c r="L12">
        <f>NDMC_EOD!AI12+NDMC_EOD!AJ12</f>
        <v>10</v>
      </c>
      <c r="M12">
        <f>TPDDL_EOD!AI12+TPDDL_EOD!AJ12</f>
        <v>6.72</v>
      </c>
      <c r="N12">
        <f t="shared" si="0"/>
        <v>32</v>
      </c>
      <c r="O12" s="154">
        <f t="shared" si="1"/>
        <v>0</v>
      </c>
      <c r="P12">
        <v>7.82</v>
      </c>
      <c r="Q12">
        <v>5.79</v>
      </c>
      <c r="R12">
        <v>1.67</v>
      </c>
      <c r="S12">
        <v>10</v>
      </c>
      <c r="T12">
        <v>6.72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195</v>
      </c>
      <c r="G13">
        <f t="shared" si="5"/>
        <v>32</v>
      </c>
      <c r="H13" s="154"/>
      <c r="I13">
        <f>BRPL_EOD!AI13+BRPL_EOD!AJ13</f>
        <v>7.49</v>
      </c>
      <c r="J13">
        <f>BYPL_EOD!AI13+BYPL_EOD!AJ13</f>
        <v>5.79</v>
      </c>
      <c r="K13">
        <f>MES_EOD!AI13+MES_EOD!AJ13</f>
        <v>2</v>
      </c>
      <c r="L13">
        <f>NDMC_EOD!AI13+NDMC_EOD!AJ13</f>
        <v>10</v>
      </c>
      <c r="M13">
        <f>TPDDL_EOD!AI13+TPDDL_EOD!AJ13</f>
        <v>6.72</v>
      </c>
      <c r="N13">
        <f t="shared" si="0"/>
        <v>32</v>
      </c>
      <c r="O13" s="154">
        <f t="shared" si="1"/>
        <v>0</v>
      </c>
      <c r="P13">
        <v>7.49</v>
      </c>
      <c r="Q13">
        <v>5.79</v>
      </c>
      <c r="R13">
        <v>2</v>
      </c>
      <c r="S13">
        <v>10</v>
      </c>
      <c r="T13">
        <v>6.72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195</v>
      </c>
      <c r="G14">
        <f t="shared" si="5"/>
        <v>32</v>
      </c>
      <c r="H14" s="154"/>
      <c r="I14">
        <f>BRPL_EOD!AI14+BRPL_EOD!AJ14</f>
        <v>7.82</v>
      </c>
      <c r="J14">
        <f>BYPL_EOD!AI14+BYPL_EOD!AJ14</f>
        <v>5.79</v>
      </c>
      <c r="K14">
        <f>MES_EOD!AI14+MES_EOD!AJ14</f>
        <v>1.67</v>
      </c>
      <c r="L14">
        <f>NDMC_EOD!AI14+NDMC_EOD!AJ14</f>
        <v>10</v>
      </c>
      <c r="M14">
        <f>TPDDL_EOD!AI14+TPDDL_EOD!AJ14</f>
        <v>6.72</v>
      </c>
      <c r="N14">
        <f t="shared" si="0"/>
        <v>32</v>
      </c>
      <c r="O14" s="154">
        <f t="shared" si="1"/>
        <v>0</v>
      </c>
      <c r="P14">
        <v>7.82</v>
      </c>
      <c r="Q14">
        <v>5.79</v>
      </c>
      <c r="R14">
        <v>1.67</v>
      </c>
      <c r="S14">
        <v>10</v>
      </c>
      <c r="T14">
        <v>6.72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195</v>
      </c>
      <c r="G15">
        <f t="shared" si="5"/>
        <v>32</v>
      </c>
      <c r="H15" s="154"/>
      <c r="I15">
        <f>BRPL_EOD!AI15+BRPL_EOD!AJ15</f>
        <v>7.82</v>
      </c>
      <c r="J15">
        <f>BYPL_EOD!AI15+BYPL_EOD!AJ15</f>
        <v>5.79</v>
      </c>
      <c r="K15">
        <f>MES_EOD!AI15+MES_EOD!AJ15</f>
        <v>1.67</v>
      </c>
      <c r="L15">
        <f>NDMC_EOD!AI15+NDMC_EOD!AJ15</f>
        <v>10</v>
      </c>
      <c r="M15">
        <f>TPDDL_EOD!AI15+TPDDL_EOD!AJ15</f>
        <v>6.72</v>
      </c>
      <c r="N15">
        <f t="shared" si="0"/>
        <v>32</v>
      </c>
      <c r="O15" s="154">
        <f t="shared" si="1"/>
        <v>0</v>
      </c>
      <c r="P15">
        <v>7.82</v>
      </c>
      <c r="Q15">
        <v>5.79</v>
      </c>
      <c r="R15">
        <v>1.67</v>
      </c>
      <c r="S15">
        <v>10</v>
      </c>
      <c r="T15">
        <v>6.72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195</v>
      </c>
      <c r="G16">
        <f t="shared" si="5"/>
        <v>32</v>
      </c>
      <c r="H16" s="154"/>
      <c r="I16">
        <f>BRPL_EOD!AI16+BRPL_EOD!AJ16</f>
        <v>7.82</v>
      </c>
      <c r="J16">
        <f>BYPL_EOD!AI16+BYPL_EOD!AJ16</f>
        <v>5.79</v>
      </c>
      <c r="K16">
        <f>MES_EOD!AI16+MES_EOD!AJ16</f>
        <v>1.67</v>
      </c>
      <c r="L16">
        <f>NDMC_EOD!AI16+NDMC_EOD!AJ16</f>
        <v>10</v>
      </c>
      <c r="M16">
        <f>TPDDL_EOD!AI16+TPDDL_EOD!AJ16</f>
        <v>6.72</v>
      </c>
      <c r="N16">
        <f t="shared" si="0"/>
        <v>32</v>
      </c>
      <c r="O16" s="154">
        <f t="shared" si="1"/>
        <v>0</v>
      </c>
      <c r="P16">
        <v>7.82</v>
      </c>
      <c r="Q16">
        <v>5.79</v>
      </c>
      <c r="R16">
        <v>1.67</v>
      </c>
      <c r="S16">
        <v>10</v>
      </c>
      <c r="T16">
        <v>6.72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195</v>
      </c>
      <c r="G17">
        <f t="shared" si="5"/>
        <v>32</v>
      </c>
      <c r="H17" s="154"/>
      <c r="I17">
        <f>BRPL_EOD!AI17+BRPL_EOD!AJ17</f>
        <v>7.82</v>
      </c>
      <c r="J17">
        <f>BYPL_EOD!AI17+BYPL_EOD!AJ17</f>
        <v>5.79</v>
      </c>
      <c r="K17">
        <f>MES_EOD!AI17+MES_EOD!AJ17</f>
        <v>1.67</v>
      </c>
      <c r="L17">
        <f>NDMC_EOD!AI17+NDMC_EOD!AJ17</f>
        <v>10</v>
      </c>
      <c r="M17">
        <f>TPDDL_EOD!AI17+TPDDL_EOD!AJ17</f>
        <v>6.72</v>
      </c>
      <c r="N17">
        <f t="shared" si="0"/>
        <v>32</v>
      </c>
      <c r="O17" s="154">
        <f t="shared" si="1"/>
        <v>0</v>
      </c>
      <c r="P17">
        <v>7.82</v>
      </c>
      <c r="Q17">
        <v>5.79</v>
      </c>
      <c r="R17">
        <v>1.67</v>
      </c>
      <c r="S17">
        <v>10</v>
      </c>
      <c r="T17">
        <v>6.72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195</v>
      </c>
      <c r="G18">
        <f t="shared" si="5"/>
        <v>32</v>
      </c>
      <c r="H18" s="154"/>
      <c r="I18">
        <f>BRPL_EOD!AI18+BRPL_EOD!AJ18</f>
        <v>7.82</v>
      </c>
      <c r="J18">
        <f>BYPL_EOD!AI18+BYPL_EOD!AJ18</f>
        <v>5.79</v>
      </c>
      <c r="K18">
        <f>MES_EOD!AI18+MES_EOD!AJ18</f>
        <v>1.67</v>
      </c>
      <c r="L18">
        <f>NDMC_EOD!AI18+NDMC_EOD!AJ18</f>
        <v>10</v>
      </c>
      <c r="M18">
        <f>TPDDL_EOD!AI18+TPDDL_EOD!AJ18</f>
        <v>6.72</v>
      </c>
      <c r="N18">
        <f t="shared" si="0"/>
        <v>32</v>
      </c>
      <c r="O18" s="154">
        <f t="shared" si="1"/>
        <v>0</v>
      </c>
      <c r="P18">
        <v>7.82</v>
      </c>
      <c r="Q18">
        <v>5.79</v>
      </c>
      <c r="R18">
        <v>1.67</v>
      </c>
      <c r="S18">
        <v>10</v>
      </c>
      <c r="T18">
        <v>6.72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195</v>
      </c>
      <c r="G19">
        <f t="shared" si="5"/>
        <v>32</v>
      </c>
      <c r="H19" s="154"/>
      <c r="I19">
        <f>BRPL_EOD!AI19+BRPL_EOD!AJ19</f>
        <v>7.49</v>
      </c>
      <c r="J19">
        <f>BYPL_EOD!AI19+BYPL_EOD!AJ19</f>
        <v>5.79</v>
      </c>
      <c r="K19">
        <f>MES_EOD!AI19+MES_EOD!AJ19</f>
        <v>2</v>
      </c>
      <c r="L19">
        <f>NDMC_EOD!AI19+NDMC_EOD!AJ19</f>
        <v>10</v>
      </c>
      <c r="M19">
        <f>TPDDL_EOD!AI19+TPDDL_EOD!AJ19</f>
        <v>6.72</v>
      </c>
      <c r="N19">
        <f t="shared" si="0"/>
        <v>32</v>
      </c>
      <c r="O19" s="154">
        <f t="shared" si="1"/>
        <v>0</v>
      </c>
      <c r="P19">
        <v>7.49</v>
      </c>
      <c r="Q19">
        <v>5.79</v>
      </c>
      <c r="R19">
        <v>2</v>
      </c>
      <c r="S19">
        <v>10</v>
      </c>
      <c r="T19">
        <v>6.72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195</v>
      </c>
      <c r="G20">
        <f t="shared" si="5"/>
        <v>32</v>
      </c>
      <c r="H20" s="154"/>
      <c r="I20">
        <f>BRPL_EOD!AI20+BRPL_EOD!AJ20</f>
        <v>7.82</v>
      </c>
      <c r="J20">
        <f>BYPL_EOD!AI20+BYPL_EOD!AJ20</f>
        <v>5.79</v>
      </c>
      <c r="K20">
        <f>MES_EOD!AI20+MES_EOD!AJ20</f>
        <v>1.67</v>
      </c>
      <c r="L20">
        <f>NDMC_EOD!AI20+NDMC_EOD!AJ20</f>
        <v>10</v>
      </c>
      <c r="M20">
        <f>TPDDL_EOD!AI20+TPDDL_EOD!AJ20</f>
        <v>6.72</v>
      </c>
      <c r="N20">
        <f t="shared" si="0"/>
        <v>32</v>
      </c>
      <c r="O20" s="154">
        <f t="shared" si="1"/>
        <v>0</v>
      </c>
      <c r="P20">
        <v>7.82</v>
      </c>
      <c r="Q20">
        <v>5.79</v>
      </c>
      <c r="R20">
        <v>1.67</v>
      </c>
      <c r="S20">
        <v>10</v>
      </c>
      <c r="T20">
        <v>6.72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195</v>
      </c>
      <c r="G21">
        <f t="shared" si="5"/>
        <v>32</v>
      </c>
      <c r="H21" s="154"/>
      <c r="I21">
        <f>BRPL_EOD!AI21+BRPL_EOD!AJ21</f>
        <v>7.82</v>
      </c>
      <c r="J21">
        <f>BYPL_EOD!AI21+BYPL_EOD!AJ21</f>
        <v>5.79</v>
      </c>
      <c r="K21">
        <f>MES_EOD!AI21+MES_EOD!AJ21</f>
        <v>1.67</v>
      </c>
      <c r="L21">
        <f>NDMC_EOD!AI21+NDMC_EOD!AJ21</f>
        <v>10</v>
      </c>
      <c r="M21">
        <f>TPDDL_EOD!AI21+TPDDL_EOD!AJ21</f>
        <v>6.72</v>
      </c>
      <c r="N21">
        <f t="shared" si="0"/>
        <v>32</v>
      </c>
      <c r="O21" s="154">
        <f t="shared" si="1"/>
        <v>0</v>
      </c>
      <c r="P21">
        <v>7.82</v>
      </c>
      <c r="Q21">
        <v>5.79</v>
      </c>
      <c r="R21">
        <v>1.67</v>
      </c>
      <c r="S21">
        <v>10</v>
      </c>
      <c r="T21">
        <v>6.72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195</v>
      </c>
      <c r="G22">
        <f t="shared" si="5"/>
        <v>32</v>
      </c>
      <c r="H22" s="154"/>
      <c r="I22">
        <f>BRPL_EOD!AI22+BRPL_EOD!AJ22</f>
        <v>7.82</v>
      </c>
      <c r="J22">
        <f>BYPL_EOD!AI22+BYPL_EOD!AJ22</f>
        <v>5.79</v>
      </c>
      <c r="K22">
        <f>MES_EOD!AI22+MES_EOD!AJ22</f>
        <v>1.67</v>
      </c>
      <c r="L22">
        <f>NDMC_EOD!AI22+NDMC_EOD!AJ22</f>
        <v>10</v>
      </c>
      <c r="M22">
        <f>TPDDL_EOD!AI22+TPDDL_EOD!AJ22</f>
        <v>6.72</v>
      </c>
      <c r="N22">
        <f t="shared" si="0"/>
        <v>32</v>
      </c>
      <c r="O22" s="154">
        <f t="shared" si="1"/>
        <v>0</v>
      </c>
      <c r="P22">
        <v>7.82</v>
      </c>
      <c r="Q22">
        <v>5.79</v>
      </c>
      <c r="R22">
        <v>1.67</v>
      </c>
      <c r="S22">
        <v>10</v>
      </c>
      <c r="T22">
        <v>6.72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195</v>
      </c>
      <c r="G23">
        <f t="shared" si="5"/>
        <v>32</v>
      </c>
      <c r="H23" s="154"/>
      <c r="I23">
        <f>BRPL_EOD!AI23+BRPL_EOD!AJ23</f>
        <v>7.82</v>
      </c>
      <c r="J23">
        <f>BYPL_EOD!AI23+BYPL_EOD!AJ23</f>
        <v>5.79</v>
      </c>
      <c r="K23">
        <f>MES_EOD!AI23+MES_EOD!AJ23</f>
        <v>1.67</v>
      </c>
      <c r="L23">
        <f>NDMC_EOD!AI23+NDMC_EOD!AJ23</f>
        <v>10</v>
      </c>
      <c r="M23">
        <f>TPDDL_EOD!AI23+TPDDL_EOD!AJ23</f>
        <v>6.72</v>
      </c>
      <c r="N23">
        <f t="shared" si="0"/>
        <v>32</v>
      </c>
      <c r="O23" s="154">
        <f t="shared" si="1"/>
        <v>0</v>
      </c>
      <c r="P23">
        <v>7.82</v>
      </c>
      <c r="Q23">
        <v>5.79</v>
      </c>
      <c r="R23">
        <v>1.67</v>
      </c>
      <c r="S23">
        <v>10</v>
      </c>
      <c r="T23">
        <v>6.72</v>
      </c>
      <c r="U23" s="156">
        <f t="shared" si="2"/>
        <v>32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195</v>
      </c>
      <c r="G24">
        <f t="shared" si="5"/>
        <v>32</v>
      </c>
      <c r="H24" s="154"/>
      <c r="I24">
        <f>BRPL_EOD!AI24+BRPL_EOD!AJ24</f>
        <v>7.82</v>
      </c>
      <c r="J24">
        <f>BYPL_EOD!AI24+BYPL_EOD!AJ24</f>
        <v>5.79</v>
      </c>
      <c r="K24">
        <f>MES_EOD!AI24+MES_EOD!AJ24</f>
        <v>1.67</v>
      </c>
      <c r="L24">
        <f>NDMC_EOD!AI24+NDMC_EOD!AJ24</f>
        <v>10</v>
      </c>
      <c r="M24">
        <f>TPDDL_EOD!AI24+TPDDL_EOD!AJ24</f>
        <v>6.72</v>
      </c>
      <c r="N24">
        <f t="shared" si="0"/>
        <v>32</v>
      </c>
      <c r="O24" s="154">
        <f t="shared" si="1"/>
        <v>0</v>
      </c>
      <c r="P24">
        <v>7.82</v>
      </c>
      <c r="Q24">
        <v>5.79</v>
      </c>
      <c r="R24">
        <v>1.67</v>
      </c>
      <c r="S24">
        <v>10</v>
      </c>
      <c r="T24">
        <v>6.72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32</v>
      </c>
      <c r="E25">
        <f>PPCL!P25</f>
        <v>0</v>
      </c>
      <c r="F25">
        <f t="shared" si="4"/>
        <v>195</v>
      </c>
      <c r="G25">
        <f t="shared" si="5"/>
        <v>32</v>
      </c>
      <c r="H25" s="154"/>
      <c r="I25">
        <f>BRPL_EOD!AI25+BRPL_EOD!AJ25</f>
        <v>7.49</v>
      </c>
      <c r="J25">
        <f>BYPL_EOD!AI25+BYPL_EOD!AJ25</f>
        <v>5.79</v>
      </c>
      <c r="K25">
        <f>MES_EOD!AI25+MES_EOD!AJ25</f>
        <v>2</v>
      </c>
      <c r="L25">
        <f>NDMC_EOD!AI25+NDMC_EOD!AJ25</f>
        <v>10</v>
      </c>
      <c r="M25">
        <f>TPDDL_EOD!AI25+TPDDL_EOD!AJ25</f>
        <v>6.72</v>
      </c>
      <c r="N25">
        <f t="shared" si="0"/>
        <v>32</v>
      </c>
      <c r="O25" s="154">
        <f t="shared" si="1"/>
        <v>0</v>
      </c>
      <c r="P25">
        <v>7.49</v>
      </c>
      <c r="Q25">
        <v>5.79</v>
      </c>
      <c r="R25">
        <v>2</v>
      </c>
      <c r="S25">
        <v>10</v>
      </c>
      <c r="T25">
        <v>6.72</v>
      </c>
      <c r="U25" s="156">
        <f t="shared" si="2"/>
        <v>32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33</v>
      </c>
      <c r="E26">
        <f>PPCL!P26</f>
        <v>0</v>
      </c>
      <c r="F26">
        <f t="shared" si="4"/>
        <v>195</v>
      </c>
      <c r="G26">
        <f t="shared" si="5"/>
        <v>33</v>
      </c>
      <c r="H26" s="154"/>
      <c r="I26">
        <f>BRPL_EOD!AI26+BRPL_EOD!AJ26</f>
        <v>8.64</v>
      </c>
      <c r="J26">
        <f>BYPL_EOD!AI26+BYPL_EOD!AJ26</f>
        <v>5.79</v>
      </c>
      <c r="K26">
        <f>MES_EOD!AI26+MES_EOD!AJ26</f>
        <v>1.85</v>
      </c>
      <c r="L26">
        <f>NDMC_EOD!AI26+NDMC_EOD!AJ26</f>
        <v>10</v>
      </c>
      <c r="M26">
        <f>TPDDL_EOD!AI26+TPDDL_EOD!AJ26</f>
        <v>6.72</v>
      </c>
      <c r="N26">
        <f t="shared" si="0"/>
        <v>33</v>
      </c>
      <c r="O26" s="154">
        <f t="shared" si="1"/>
        <v>0</v>
      </c>
      <c r="P26">
        <v>8.64</v>
      </c>
      <c r="Q26">
        <v>5.79</v>
      </c>
      <c r="R26">
        <v>1.85</v>
      </c>
      <c r="S26">
        <v>10</v>
      </c>
      <c r="T26">
        <v>6.72</v>
      </c>
      <c r="U26" s="156">
        <f t="shared" si="2"/>
        <v>33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33</v>
      </c>
      <c r="E27">
        <f>PPCL!P27</f>
        <v>0</v>
      </c>
      <c r="F27">
        <f t="shared" si="4"/>
        <v>195</v>
      </c>
      <c r="G27">
        <f t="shared" si="5"/>
        <v>33</v>
      </c>
      <c r="H27" s="154"/>
      <c r="I27">
        <f>BRPL_EOD!AI27+BRPL_EOD!AJ27</f>
        <v>8.7799999999999994</v>
      </c>
      <c r="J27">
        <f>BYPL_EOD!AI27+BYPL_EOD!AJ27</f>
        <v>5.62</v>
      </c>
      <c r="K27">
        <f>MES_EOD!AI27+MES_EOD!AJ27</f>
        <v>1.88</v>
      </c>
      <c r="L27">
        <f>NDMC_EOD!AI27+NDMC_EOD!AJ27</f>
        <v>10</v>
      </c>
      <c r="M27">
        <f>TPDDL_EOD!AI27+TPDDL_EOD!AJ27</f>
        <v>6.72</v>
      </c>
      <c r="N27">
        <f t="shared" si="0"/>
        <v>33</v>
      </c>
      <c r="O27" s="154">
        <f t="shared" si="1"/>
        <v>0</v>
      </c>
      <c r="P27">
        <v>8.7799999999999994</v>
      </c>
      <c r="Q27">
        <v>5.62</v>
      </c>
      <c r="R27">
        <v>1.88</v>
      </c>
      <c r="S27">
        <v>10</v>
      </c>
      <c r="T27">
        <v>6.72</v>
      </c>
      <c r="U27" s="156">
        <f t="shared" si="2"/>
        <v>33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33</v>
      </c>
      <c r="E28">
        <f>PPCL!P28</f>
        <v>0</v>
      </c>
      <c r="F28">
        <f t="shared" si="4"/>
        <v>195</v>
      </c>
      <c r="G28">
        <f t="shared" si="5"/>
        <v>33</v>
      </c>
      <c r="H28" s="154"/>
      <c r="I28">
        <f>BRPL_EOD!AI28+BRPL_EOD!AJ28</f>
        <v>8.7799999999999994</v>
      </c>
      <c r="J28">
        <f>BYPL_EOD!AI28+BYPL_EOD!AJ28</f>
        <v>5.62</v>
      </c>
      <c r="K28">
        <f>MES_EOD!AI28+MES_EOD!AJ28</f>
        <v>1.88</v>
      </c>
      <c r="L28">
        <f>NDMC_EOD!AI28+NDMC_EOD!AJ28</f>
        <v>10</v>
      </c>
      <c r="M28">
        <f>TPDDL_EOD!AI28+TPDDL_EOD!AJ28</f>
        <v>6.72</v>
      </c>
      <c r="N28">
        <f t="shared" si="0"/>
        <v>33</v>
      </c>
      <c r="O28" s="154">
        <f t="shared" si="1"/>
        <v>0</v>
      </c>
      <c r="P28">
        <v>8.7799999999999994</v>
      </c>
      <c r="Q28">
        <v>5.62</v>
      </c>
      <c r="R28">
        <v>1.88</v>
      </c>
      <c r="S28">
        <v>10</v>
      </c>
      <c r="T28">
        <v>6.72</v>
      </c>
      <c r="U28" s="156">
        <f t="shared" si="2"/>
        <v>33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33</v>
      </c>
      <c r="E29">
        <f>PPCL!P29</f>
        <v>0</v>
      </c>
      <c r="F29">
        <f t="shared" si="4"/>
        <v>195</v>
      </c>
      <c r="G29">
        <f t="shared" si="5"/>
        <v>33</v>
      </c>
      <c r="H29" s="154"/>
      <c r="I29">
        <f>BRPL_EOD!AI29+BRPL_EOD!AJ29</f>
        <v>8.7799999999999994</v>
      </c>
      <c r="J29">
        <f>BYPL_EOD!AI29+BYPL_EOD!AJ29</f>
        <v>5.62</v>
      </c>
      <c r="K29">
        <f>MES_EOD!AI29+MES_EOD!AJ29</f>
        <v>1.88</v>
      </c>
      <c r="L29">
        <f>NDMC_EOD!AI29+NDMC_EOD!AJ29</f>
        <v>10</v>
      </c>
      <c r="M29">
        <f>TPDDL_EOD!AI29+TPDDL_EOD!AJ29</f>
        <v>6.72</v>
      </c>
      <c r="N29">
        <f t="shared" si="0"/>
        <v>33</v>
      </c>
      <c r="O29" s="154">
        <f t="shared" si="1"/>
        <v>0</v>
      </c>
      <c r="P29">
        <v>8.7799999999999994</v>
      </c>
      <c r="Q29">
        <v>5.62</v>
      </c>
      <c r="R29">
        <v>1.88</v>
      </c>
      <c r="S29">
        <v>10</v>
      </c>
      <c r="T29">
        <v>6.72</v>
      </c>
      <c r="U29" s="156">
        <f t="shared" si="2"/>
        <v>33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33</v>
      </c>
      <c r="E30">
        <f>PPCL!P30</f>
        <v>0</v>
      </c>
      <c r="F30">
        <f t="shared" si="4"/>
        <v>195</v>
      </c>
      <c r="G30">
        <f t="shared" si="5"/>
        <v>33</v>
      </c>
      <c r="H30" s="154"/>
      <c r="I30">
        <f>BRPL_EOD!AI30+BRPL_EOD!AJ30</f>
        <v>8.7799999999999994</v>
      </c>
      <c r="J30">
        <f>BYPL_EOD!AI30+BYPL_EOD!AJ30</f>
        <v>5.62</v>
      </c>
      <c r="K30">
        <f>MES_EOD!AI30+MES_EOD!AJ30</f>
        <v>1.88</v>
      </c>
      <c r="L30">
        <f>NDMC_EOD!AI30+NDMC_EOD!AJ30</f>
        <v>10</v>
      </c>
      <c r="M30">
        <f>TPDDL_EOD!AI30+TPDDL_EOD!AJ30</f>
        <v>6.72</v>
      </c>
      <c r="N30">
        <f t="shared" si="0"/>
        <v>33</v>
      </c>
      <c r="O30" s="154">
        <f t="shared" si="1"/>
        <v>0</v>
      </c>
      <c r="P30">
        <v>8.7799999999999994</v>
      </c>
      <c r="Q30">
        <v>5.62</v>
      </c>
      <c r="R30">
        <v>1.88</v>
      </c>
      <c r="S30">
        <v>10</v>
      </c>
      <c r="T30">
        <v>6.72</v>
      </c>
      <c r="U30" s="156">
        <f t="shared" si="2"/>
        <v>33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195</v>
      </c>
      <c r="G31">
        <f t="shared" si="5"/>
        <v>33</v>
      </c>
      <c r="H31" s="154"/>
      <c r="I31">
        <f>BRPL_EOD!AI31+BRPL_EOD!AJ31</f>
        <v>8.68</v>
      </c>
      <c r="J31">
        <f>BYPL_EOD!AI31+BYPL_EOD!AJ31</f>
        <v>5.6</v>
      </c>
      <c r="K31">
        <f>MES_EOD!AI31+MES_EOD!AJ31</f>
        <v>2</v>
      </c>
      <c r="L31">
        <f>NDMC_EOD!AI31+NDMC_EOD!AJ31</f>
        <v>10</v>
      </c>
      <c r="M31">
        <f>TPDDL_EOD!AI31+TPDDL_EOD!AJ31</f>
        <v>6.72</v>
      </c>
      <c r="N31">
        <f t="shared" si="0"/>
        <v>33</v>
      </c>
      <c r="O31" s="154">
        <f t="shared" si="1"/>
        <v>0</v>
      </c>
      <c r="P31">
        <v>8.68</v>
      </c>
      <c r="Q31">
        <v>5.6</v>
      </c>
      <c r="R31">
        <v>2</v>
      </c>
      <c r="S31">
        <v>10</v>
      </c>
      <c r="T31">
        <v>6.72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195</v>
      </c>
      <c r="G32">
        <f t="shared" si="5"/>
        <v>33</v>
      </c>
      <c r="H32" s="154"/>
      <c r="I32">
        <f>BRPL_EOD!AI32+BRPL_EOD!AJ32</f>
        <v>8.8000000000000007</v>
      </c>
      <c r="J32">
        <f>BYPL_EOD!AI32+BYPL_EOD!AJ32</f>
        <v>5.6</v>
      </c>
      <c r="K32">
        <f>MES_EOD!AI32+MES_EOD!AJ32</f>
        <v>1.88</v>
      </c>
      <c r="L32">
        <f>NDMC_EOD!AI32+NDMC_EOD!AJ32</f>
        <v>10</v>
      </c>
      <c r="M32">
        <f>TPDDL_EOD!AI32+TPDDL_EOD!AJ32</f>
        <v>6.72</v>
      </c>
      <c r="N32">
        <f t="shared" si="0"/>
        <v>33</v>
      </c>
      <c r="O32" s="154">
        <f t="shared" si="1"/>
        <v>0</v>
      </c>
      <c r="P32">
        <v>8.8000000000000007</v>
      </c>
      <c r="Q32">
        <v>5.6</v>
      </c>
      <c r="R32">
        <v>1.88</v>
      </c>
      <c r="S32">
        <v>10</v>
      </c>
      <c r="T32">
        <v>6.72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195</v>
      </c>
      <c r="G33">
        <f t="shared" si="5"/>
        <v>33</v>
      </c>
      <c r="H33" s="154"/>
      <c r="I33">
        <f>BRPL_EOD!AI33+BRPL_EOD!AJ33</f>
        <v>8.8000000000000007</v>
      </c>
      <c r="J33">
        <f>BYPL_EOD!AI33+BYPL_EOD!AJ33</f>
        <v>5.6</v>
      </c>
      <c r="K33">
        <f>MES_EOD!AI33+MES_EOD!AJ33</f>
        <v>1.88</v>
      </c>
      <c r="L33">
        <f>NDMC_EOD!AI33+NDMC_EOD!AJ33</f>
        <v>10</v>
      </c>
      <c r="M33">
        <f>TPDDL_EOD!AI33+TPDDL_EOD!AJ33</f>
        <v>6.72</v>
      </c>
      <c r="N33">
        <f t="shared" si="0"/>
        <v>33</v>
      </c>
      <c r="O33" s="154">
        <f t="shared" si="1"/>
        <v>0</v>
      </c>
      <c r="P33">
        <v>8.8000000000000007</v>
      </c>
      <c r="Q33">
        <v>5.6</v>
      </c>
      <c r="R33">
        <v>1.88</v>
      </c>
      <c r="S33">
        <v>10</v>
      </c>
      <c r="T33">
        <v>6.72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195</v>
      </c>
      <c r="G34">
        <f t="shared" si="5"/>
        <v>33</v>
      </c>
      <c r="H34" s="154"/>
      <c r="I34">
        <f>BRPL_EOD!AI34+BRPL_EOD!AJ34</f>
        <v>8.8000000000000007</v>
      </c>
      <c r="J34">
        <f>BYPL_EOD!AI34+BYPL_EOD!AJ34</f>
        <v>5.6</v>
      </c>
      <c r="K34">
        <f>MES_EOD!AI34+MES_EOD!AJ34</f>
        <v>1.88</v>
      </c>
      <c r="L34">
        <f>NDMC_EOD!AI34+NDMC_EOD!AJ34</f>
        <v>10</v>
      </c>
      <c r="M34">
        <f>TPDDL_EOD!AI34+TPDDL_EOD!AJ34</f>
        <v>6.72</v>
      </c>
      <c r="N34">
        <f t="shared" si="0"/>
        <v>33</v>
      </c>
      <c r="O34" s="154">
        <f t="shared" si="1"/>
        <v>0</v>
      </c>
      <c r="P34">
        <v>8.8000000000000007</v>
      </c>
      <c r="Q34">
        <v>5.6</v>
      </c>
      <c r="R34">
        <v>1.88</v>
      </c>
      <c r="S34">
        <v>10</v>
      </c>
      <c r="T34">
        <v>6.72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7.97</v>
      </c>
      <c r="J35">
        <f>BYPL_EOD!AI35+BYPL_EOD!AJ35</f>
        <v>5.6</v>
      </c>
      <c r="K35">
        <f>MES_EOD!AI35+MES_EOD!AJ35</f>
        <v>1.71</v>
      </c>
      <c r="L35">
        <f>NDMC_EOD!AI35+NDMC_EOD!AJ35</f>
        <v>10</v>
      </c>
      <c r="M35">
        <f>TPDDL_EOD!AI35+TPDDL_EOD!AJ35</f>
        <v>6.72</v>
      </c>
      <c r="N35">
        <f t="shared" si="0"/>
        <v>32</v>
      </c>
      <c r="O35" s="154">
        <f t="shared" si="1"/>
        <v>0</v>
      </c>
      <c r="P35">
        <v>7.97</v>
      </c>
      <c r="Q35">
        <v>5.6</v>
      </c>
      <c r="R35">
        <v>1.71</v>
      </c>
      <c r="S35">
        <v>10</v>
      </c>
      <c r="T35">
        <v>6.72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7.97</v>
      </c>
      <c r="J36">
        <f>BYPL_EOD!AI36+BYPL_EOD!AJ36</f>
        <v>5.6</v>
      </c>
      <c r="K36">
        <f>MES_EOD!AI36+MES_EOD!AJ36</f>
        <v>1.71</v>
      </c>
      <c r="L36">
        <f>NDMC_EOD!AI36+NDMC_EOD!AJ36</f>
        <v>10</v>
      </c>
      <c r="M36">
        <f>TPDDL_EOD!AI36+TPDDL_EOD!AJ36</f>
        <v>6.72</v>
      </c>
      <c r="N36">
        <f t="shared" si="0"/>
        <v>32</v>
      </c>
      <c r="O36" s="154">
        <f t="shared" si="1"/>
        <v>0</v>
      </c>
      <c r="P36">
        <v>7.97</v>
      </c>
      <c r="Q36">
        <v>5.6</v>
      </c>
      <c r="R36">
        <v>1.71</v>
      </c>
      <c r="S36">
        <v>10</v>
      </c>
      <c r="T36">
        <v>6.72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195</v>
      </c>
      <c r="G37">
        <f t="shared" si="5"/>
        <v>30</v>
      </c>
      <c r="H37" s="154"/>
      <c r="I37">
        <f>BRPL_EOD!AI37+BRPL_EOD!AJ37</f>
        <v>6.71</v>
      </c>
      <c r="J37">
        <f>BYPL_EOD!AI37+BYPL_EOD!AJ37</f>
        <v>5.36</v>
      </c>
      <c r="K37">
        <f>MES_EOD!AI37+MES_EOD!AJ37</f>
        <v>1.92</v>
      </c>
      <c r="L37">
        <f>NDMC_EOD!AI37+NDMC_EOD!AJ37</f>
        <v>9.58</v>
      </c>
      <c r="M37">
        <f>TPDDL_EOD!AI37+TPDDL_EOD!AJ37</f>
        <v>6.44</v>
      </c>
      <c r="N37">
        <f t="shared" si="0"/>
        <v>30.01</v>
      </c>
      <c r="O37" s="154">
        <f t="shared" si="1"/>
        <v>-1.0000000000001563E-2</v>
      </c>
      <c r="P37">
        <v>6.7077640786404524</v>
      </c>
      <c r="Q37">
        <v>5.3582139286904367</v>
      </c>
      <c r="R37">
        <v>1.9193602132622458</v>
      </c>
      <c r="S37">
        <v>9.5768077307564141</v>
      </c>
      <c r="T37">
        <v>6.4378540486504496</v>
      </c>
      <c r="U37" s="156">
        <f t="shared" si="2"/>
        <v>30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195</v>
      </c>
      <c r="G38">
        <f t="shared" si="5"/>
        <v>30</v>
      </c>
      <c r="H38" s="154"/>
      <c r="I38">
        <f>BRPL_EOD!AI38+BRPL_EOD!AJ38</f>
        <v>7</v>
      </c>
      <c r="J38">
        <f>BYPL_EOD!AI38+BYPL_EOD!AJ38</f>
        <v>5.6</v>
      </c>
      <c r="K38">
        <f>MES_EOD!AI38+MES_EOD!AJ38</f>
        <v>0.68</v>
      </c>
      <c r="L38">
        <f>NDMC_EOD!AI38+NDMC_EOD!AJ38</f>
        <v>10</v>
      </c>
      <c r="M38">
        <f>TPDDL_EOD!AI38+TPDDL_EOD!AJ38</f>
        <v>6.72</v>
      </c>
      <c r="N38">
        <f t="shared" si="0"/>
        <v>30</v>
      </c>
      <c r="O38" s="154">
        <f t="shared" si="1"/>
        <v>0</v>
      </c>
      <c r="P38">
        <v>7</v>
      </c>
      <c r="Q38">
        <v>5.6</v>
      </c>
      <c r="R38">
        <v>0.68</v>
      </c>
      <c r="S38">
        <v>10</v>
      </c>
      <c r="T38">
        <v>6.72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195</v>
      </c>
      <c r="G39">
        <f t="shared" si="5"/>
        <v>30</v>
      </c>
      <c r="H39" s="154"/>
      <c r="I39">
        <f>BRPL_EOD!AI39+BRPL_EOD!AJ39</f>
        <v>7</v>
      </c>
      <c r="J39">
        <f>BYPL_EOD!AI39+BYPL_EOD!AJ39</f>
        <v>5.6</v>
      </c>
      <c r="K39">
        <f>MES_EOD!AI39+MES_EOD!AJ39</f>
        <v>0.68</v>
      </c>
      <c r="L39">
        <f>NDMC_EOD!AI39+NDMC_EOD!AJ39</f>
        <v>10</v>
      </c>
      <c r="M39">
        <f>TPDDL_EOD!AI39+TPDDL_EOD!AJ39</f>
        <v>6.72</v>
      </c>
      <c r="N39">
        <f t="shared" si="0"/>
        <v>30</v>
      </c>
      <c r="O39" s="154">
        <f t="shared" si="1"/>
        <v>0</v>
      </c>
      <c r="P39">
        <v>7</v>
      </c>
      <c r="Q39">
        <v>5.6</v>
      </c>
      <c r="R39">
        <v>0.68</v>
      </c>
      <c r="S39">
        <v>10</v>
      </c>
      <c r="T39">
        <v>6.72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195</v>
      </c>
      <c r="G40">
        <f t="shared" si="5"/>
        <v>30</v>
      </c>
      <c r="H40" s="154"/>
      <c r="I40">
        <f>BRPL_EOD!AI40+BRPL_EOD!AJ40</f>
        <v>7</v>
      </c>
      <c r="J40">
        <f>BYPL_EOD!AI40+BYPL_EOD!AJ40</f>
        <v>5.6</v>
      </c>
      <c r="K40">
        <f>MES_EOD!AI40+MES_EOD!AJ40</f>
        <v>0.68</v>
      </c>
      <c r="L40">
        <f>NDMC_EOD!AI40+NDMC_EOD!AJ40</f>
        <v>10</v>
      </c>
      <c r="M40">
        <f>TPDDL_EOD!AI40+TPDDL_EOD!AJ40</f>
        <v>6.72</v>
      </c>
      <c r="N40">
        <f t="shared" si="0"/>
        <v>30</v>
      </c>
      <c r="O40" s="154">
        <f t="shared" si="1"/>
        <v>0</v>
      </c>
      <c r="P40">
        <v>7</v>
      </c>
      <c r="Q40">
        <v>5.6</v>
      </c>
      <c r="R40">
        <v>0.68</v>
      </c>
      <c r="S40">
        <v>10</v>
      </c>
      <c r="T40">
        <v>6.72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195</v>
      </c>
      <c r="G41">
        <f t="shared" si="5"/>
        <v>30</v>
      </c>
      <c r="H41" s="154"/>
      <c r="I41">
        <f>BRPL_EOD!AI41+BRPL_EOD!AJ41</f>
        <v>7</v>
      </c>
      <c r="J41">
        <f>BYPL_EOD!AI41+BYPL_EOD!AJ41</f>
        <v>5.6</v>
      </c>
      <c r="K41">
        <f>MES_EOD!AI41+MES_EOD!AJ41</f>
        <v>0.68</v>
      </c>
      <c r="L41">
        <f>NDMC_EOD!AI41+NDMC_EOD!AJ41</f>
        <v>10</v>
      </c>
      <c r="M41">
        <f>TPDDL_EOD!AI41+TPDDL_EOD!AJ41</f>
        <v>6.72</v>
      </c>
      <c r="N41">
        <f t="shared" si="0"/>
        <v>30</v>
      </c>
      <c r="O41" s="154">
        <f t="shared" si="1"/>
        <v>0</v>
      </c>
      <c r="P41">
        <v>7</v>
      </c>
      <c r="Q41">
        <v>5.6</v>
      </c>
      <c r="R41">
        <v>0.68</v>
      </c>
      <c r="S41">
        <v>10</v>
      </c>
      <c r="T41">
        <v>6.72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195</v>
      </c>
      <c r="G42">
        <f t="shared" si="5"/>
        <v>30</v>
      </c>
      <c r="H42" s="154"/>
      <c r="I42">
        <f>BRPL_EOD!AI42+BRPL_EOD!AJ42</f>
        <v>7</v>
      </c>
      <c r="J42">
        <f>BYPL_EOD!AI42+BYPL_EOD!AJ42</f>
        <v>5.6</v>
      </c>
      <c r="K42">
        <f>MES_EOD!AI42+MES_EOD!AJ42</f>
        <v>0.68</v>
      </c>
      <c r="L42">
        <f>NDMC_EOD!AI42+NDMC_EOD!AJ42</f>
        <v>10</v>
      </c>
      <c r="M42">
        <f>TPDDL_EOD!AI42+TPDDL_EOD!AJ42</f>
        <v>6.72</v>
      </c>
      <c r="N42">
        <f t="shared" si="0"/>
        <v>30</v>
      </c>
      <c r="O42" s="154">
        <f t="shared" si="1"/>
        <v>0</v>
      </c>
      <c r="P42">
        <v>7</v>
      </c>
      <c r="Q42">
        <v>5.6</v>
      </c>
      <c r="R42">
        <v>0.68</v>
      </c>
      <c r="S42">
        <v>10</v>
      </c>
      <c r="T42">
        <v>6.72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189</v>
      </c>
      <c r="G43">
        <f t="shared" si="5"/>
        <v>30</v>
      </c>
      <c r="H43" s="154"/>
      <c r="I43">
        <f>BRPL_EOD!AI43+BRPL_EOD!AJ43</f>
        <v>6.71</v>
      </c>
      <c r="J43">
        <f>BYPL_EOD!AI43+BYPL_EOD!AJ43</f>
        <v>5.36</v>
      </c>
      <c r="K43">
        <f>MES_EOD!AI43+MES_EOD!AJ43</f>
        <v>1.92</v>
      </c>
      <c r="L43">
        <f>NDMC_EOD!AI43+NDMC_EOD!AJ43</f>
        <v>9.58</v>
      </c>
      <c r="M43">
        <f>TPDDL_EOD!AI43+TPDDL_EOD!AJ43</f>
        <v>6.44</v>
      </c>
      <c r="N43">
        <f t="shared" si="0"/>
        <v>30.01</v>
      </c>
      <c r="O43" s="154">
        <f t="shared" si="1"/>
        <v>-1.0000000000001563E-2</v>
      </c>
      <c r="P43">
        <v>6.7077640786404524</v>
      </c>
      <c r="Q43">
        <v>5.3582139286904367</v>
      </c>
      <c r="R43">
        <v>1.9193602132622458</v>
      </c>
      <c r="S43">
        <v>9.5768077307564141</v>
      </c>
      <c r="T43">
        <v>6.4378540486504496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189</v>
      </c>
      <c r="G44">
        <f t="shared" si="5"/>
        <v>30</v>
      </c>
      <c r="H44" s="154"/>
      <c r="I44">
        <f>BRPL_EOD!AI44+BRPL_EOD!AJ44</f>
        <v>7</v>
      </c>
      <c r="J44">
        <f>BYPL_EOD!AI44+BYPL_EOD!AJ44</f>
        <v>5.6</v>
      </c>
      <c r="K44">
        <f>MES_EOD!AI44+MES_EOD!AJ44</f>
        <v>0.68</v>
      </c>
      <c r="L44">
        <f>NDMC_EOD!AI44+NDMC_EOD!AJ44</f>
        <v>10</v>
      </c>
      <c r="M44">
        <f>TPDDL_EOD!AI44+TPDDL_EOD!AJ44</f>
        <v>6.72</v>
      </c>
      <c r="N44">
        <f t="shared" si="0"/>
        <v>30</v>
      </c>
      <c r="O44" s="154">
        <f t="shared" si="1"/>
        <v>0</v>
      </c>
      <c r="P44">
        <v>7</v>
      </c>
      <c r="Q44">
        <v>5.6</v>
      </c>
      <c r="R44">
        <v>0.68</v>
      </c>
      <c r="S44">
        <v>10</v>
      </c>
      <c r="T44">
        <v>6.72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189</v>
      </c>
      <c r="G45">
        <f t="shared" si="5"/>
        <v>28</v>
      </c>
      <c r="H45" s="154"/>
      <c r="I45">
        <f>BRPL_EOD!AI45+BRPL_EOD!AJ45</f>
        <v>6.68</v>
      </c>
      <c r="J45">
        <f>BYPL_EOD!AI45+BYPL_EOD!AJ45</f>
        <v>5.35</v>
      </c>
      <c r="K45">
        <f>MES_EOD!AI45+MES_EOD!AJ45</f>
        <v>0</v>
      </c>
      <c r="L45">
        <f>NDMC_EOD!AI45+NDMC_EOD!AJ45</f>
        <v>9.5500000000000007</v>
      </c>
      <c r="M45">
        <f>TPDDL_EOD!AI45+TPDDL_EOD!AJ45</f>
        <v>6.42</v>
      </c>
      <c r="N45">
        <f t="shared" si="0"/>
        <v>28</v>
      </c>
      <c r="O45" s="154">
        <f t="shared" si="1"/>
        <v>0</v>
      </c>
      <c r="P45">
        <v>6.68</v>
      </c>
      <c r="Q45">
        <v>5.35</v>
      </c>
      <c r="R45">
        <v>0</v>
      </c>
      <c r="S45">
        <v>9.5500000000000007</v>
      </c>
      <c r="T45">
        <v>6.42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28</v>
      </c>
      <c r="E46">
        <f>PPCL!P46</f>
        <v>0</v>
      </c>
      <c r="F46">
        <f t="shared" si="4"/>
        <v>189</v>
      </c>
      <c r="G46">
        <f t="shared" si="5"/>
        <v>28</v>
      </c>
      <c r="H46" s="154"/>
      <c r="I46">
        <f>BRPL_EOD!AI46+BRPL_EOD!AJ46</f>
        <v>6.68</v>
      </c>
      <c r="J46">
        <f>BYPL_EOD!AI46+BYPL_EOD!AJ46</f>
        <v>5.35</v>
      </c>
      <c r="K46">
        <f>MES_EOD!AI46+MES_EOD!AJ46</f>
        <v>0</v>
      </c>
      <c r="L46">
        <f>NDMC_EOD!AI46+NDMC_EOD!AJ46</f>
        <v>9.5500000000000007</v>
      </c>
      <c r="M46">
        <f>TPDDL_EOD!AI46+TPDDL_EOD!AJ46</f>
        <v>6.42</v>
      </c>
      <c r="N46">
        <f t="shared" si="0"/>
        <v>28</v>
      </c>
      <c r="O46" s="154">
        <f t="shared" si="1"/>
        <v>0</v>
      </c>
      <c r="P46">
        <v>6.68</v>
      </c>
      <c r="Q46">
        <v>5.35</v>
      </c>
      <c r="R46">
        <v>0</v>
      </c>
      <c r="S46">
        <v>9.5500000000000007</v>
      </c>
      <c r="T46">
        <v>6.42</v>
      </c>
      <c r="U46" s="156">
        <f t="shared" si="2"/>
        <v>28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28</v>
      </c>
      <c r="E47">
        <f>PPCL!P47</f>
        <v>0</v>
      </c>
      <c r="F47">
        <f t="shared" si="4"/>
        <v>189</v>
      </c>
      <c r="G47">
        <f t="shared" si="5"/>
        <v>28</v>
      </c>
      <c r="H47" s="154"/>
      <c r="I47">
        <f>BRPL_EOD!AI47+BRPL_EOD!AJ47</f>
        <v>6.68</v>
      </c>
      <c r="J47">
        <f>BYPL_EOD!AI47+BYPL_EOD!AJ47</f>
        <v>5.35</v>
      </c>
      <c r="K47">
        <f>MES_EOD!AI47+MES_EOD!AJ47</f>
        <v>0</v>
      </c>
      <c r="L47">
        <f>NDMC_EOD!AI47+NDMC_EOD!AJ47</f>
        <v>9.5500000000000007</v>
      </c>
      <c r="M47">
        <f>TPDDL_EOD!AI47+TPDDL_EOD!AJ47</f>
        <v>6.42</v>
      </c>
      <c r="N47">
        <f t="shared" si="0"/>
        <v>28</v>
      </c>
      <c r="O47" s="154">
        <f t="shared" si="1"/>
        <v>0</v>
      </c>
      <c r="P47">
        <v>6.68</v>
      </c>
      <c r="Q47">
        <v>5.35</v>
      </c>
      <c r="R47">
        <v>0</v>
      </c>
      <c r="S47">
        <v>9.5500000000000007</v>
      </c>
      <c r="T47">
        <v>6.42</v>
      </c>
      <c r="U47" s="156">
        <f t="shared" si="2"/>
        <v>28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28</v>
      </c>
      <c r="E48">
        <f>PPCL!P48</f>
        <v>0</v>
      </c>
      <c r="F48">
        <f t="shared" si="4"/>
        <v>189</v>
      </c>
      <c r="G48">
        <f t="shared" si="5"/>
        <v>28</v>
      </c>
      <c r="H48" s="154"/>
      <c r="I48">
        <f>BRPL_EOD!AI48+BRPL_EOD!AJ48</f>
        <v>6.68</v>
      </c>
      <c r="J48">
        <f>BYPL_EOD!AI48+BYPL_EOD!AJ48</f>
        <v>5.35</v>
      </c>
      <c r="K48">
        <f>MES_EOD!AI48+MES_EOD!AJ48</f>
        <v>0</v>
      </c>
      <c r="L48">
        <f>NDMC_EOD!AI48+NDMC_EOD!AJ48</f>
        <v>9.5500000000000007</v>
      </c>
      <c r="M48">
        <f>TPDDL_EOD!AI48+TPDDL_EOD!AJ48</f>
        <v>6.42</v>
      </c>
      <c r="N48">
        <f t="shared" si="0"/>
        <v>28</v>
      </c>
      <c r="O48" s="154">
        <f t="shared" si="1"/>
        <v>0</v>
      </c>
      <c r="P48">
        <v>6.68</v>
      </c>
      <c r="Q48">
        <v>5.35</v>
      </c>
      <c r="R48">
        <v>0</v>
      </c>
      <c r="S48">
        <v>9.5500000000000007</v>
      </c>
      <c r="T48">
        <v>6.42</v>
      </c>
      <c r="U48" s="156">
        <f t="shared" si="2"/>
        <v>28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28</v>
      </c>
      <c r="E49">
        <f>PPCL!P49</f>
        <v>0</v>
      </c>
      <c r="F49">
        <f t="shared" si="4"/>
        <v>189</v>
      </c>
      <c r="G49">
        <f t="shared" si="5"/>
        <v>28</v>
      </c>
      <c r="H49" s="154"/>
      <c r="I49">
        <f>BRPL_EOD!AI49+BRPL_EOD!AJ49</f>
        <v>6.26</v>
      </c>
      <c r="J49">
        <f>BYPL_EOD!AI49+BYPL_EOD!AJ49</f>
        <v>5.01</v>
      </c>
      <c r="K49">
        <f>MES_EOD!AI49+MES_EOD!AJ49</f>
        <v>1.79</v>
      </c>
      <c r="L49">
        <f>NDMC_EOD!AI49+NDMC_EOD!AJ49</f>
        <v>8.94</v>
      </c>
      <c r="M49">
        <f>TPDDL_EOD!AI49+TPDDL_EOD!AJ49</f>
        <v>6.01</v>
      </c>
      <c r="N49">
        <f t="shared" si="0"/>
        <v>28.009999999999998</v>
      </c>
      <c r="O49" s="154">
        <f t="shared" si="1"/>
        <v>-9.9999999999980105E-3</v>
      </c>
      <c r="P49">
        <v>6.2577650838986081</v>
      </c>
      <c r="Q49">
        <v>5.0082113530881829</v>
      </c>
      <c r="R49">
        <v>1.7893609425205286</v>
      </c>
      <c r="S49">
        <v>8.936808282756159</v>
      </c>
      <c r="T49">
        <v>6.0078543377365232</v>
      </c>
      <c r="U49" s="156">
        <f t="shared" si="2"/>
        <v>28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149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149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129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129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109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109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189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189</v>
      </c>
      <c r="G55">
        <f t="shared" si="5"/>
        <v>28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28</v>
      </c>
      <c r="P55">
        <v>7.921199999999998</v>
      </c>
      <c r="Q55">
        <v>4.4996</v>
      </c>
      <c r="R55">
        <v>1.6968000000000001</v>
      </c>
      <c r="S55">
        <v>8.484</v>
      </c>
      <c r="T55">
        <v>5.3984000000000005</v>
      </c>
      <c r="U55" s="156">
        <f t="shared" si="2"/>
        <v>28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189</v>
      </c>
      <c r="G56">
        <f t="shared" si="5"/>
        <v>28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28</v>
      </c>
      <c r="P56">
        <v>7.921199999999998</v>
      </c>
      <c r="Q56">
        <v>4.4996</v>
      </c>
      <c r="R56">
        <v>1.6968000000000001</v>
      </c>
      <c r="S56">
        <v>8.484</v>
      </c>
      <c r="T56">
        <v>5.3984000000000005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189</v>
      </c>
      <c r="G57">
        <f t="shared" si="5"/>
        <v>28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28</v>
      </c>
      <c r="P57">
        <v>7.921199999999998</v>
      </c>
      <c r="Q57">
        <v>4.4996</v>
      </c>
      <c r="R57">
        <v>1.6968000000000001</v>
      </c>
      <c r="S57">
        <v>8.484</v>
      </c>
      <c r="T57">
        <v>5.3984000000000005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189</v>
      </c>
      <c r="G58">
        <f t="shared" si="5"/>
        <v>28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28</v>
      </c>
      <c r="P58">
        <v>7.921199999999998</v>
      </c>
      <c r="Q58">
        <v>4.4996</v>
      </c>
      <c r="R58">
        <v>1.6968000000000001</v>
      </c>
      <c r="S58">
        <v>8.484</v>
      </c>
      <c r="T58">
        <v>5.3984000000000005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29</v>
      </c>
      <c r="E59">
        <f>PPCL!P59</f>
        <v>0</v>
      </c>
      <c r="F59">
        <f t="shared" si="4"/>
        <v>189</v>
      </c>
      <c r="G59">
        <f t="shared" si="5"/>
        <v>29</v>
      </c>
      <c r="H59" s="154"/>
      <c r="I59">
        <f>BRPL_EOD!AI59+BRPL_EOD!AJ59</f>
        <v>7</v>
      </c>
      <c r="J59">
        <f>BYPL_EOD!AI59+BYPL_EOD!AJ59</f>
        <v>5.6</v>
      </c>
      <c r="K59">
        <f>MES_EOD!AI59+MES_EOD!AJ59</f>
        <v>0</v>
      </c>
      <c r="L59">
        <f>NDMC_EOD!AI59+NDMC_EOD!AJ59</f>
        <v>10</v>
      </c>
      <c r="M59">
        <f>TPDDL_EOD!AI59+TPDDL_EOD!AJ59</f>
        <v>6.72</v>
      </c>
      <c r="N59">
        <f t="shared" si="0"/>
        <v>29.32</v>
      </c>
      <c r="O59" s="154">
        <f t="shared" si="1"/>
        <v>-0.32000000000000028</v>
      </c>
      <c r="P59">
        <v>6.923601637107776</v>
      </c>
      <c r="Q59">
        <v>5.5388813096862206</v>
      </c>
      <c r="R59">
        <v>0</v>
      </c>
      <c r="S59">
        <v>9.8908594815825381</v>
      </c>
      <c r="T59">
        <v>6.6466575716234653</v>
      </c>
      <c r="U59" s="156">
        <f t="shared" si="2"/>
        <v>29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29</v>
      </c>
      <c r="E60">
        <f>PPCL!P60</f>
        <v>0</v>
      </c>
      <c r="F60">
        <f t="shared" si="4"/>
        <v>189</v>
      </c>
      <c r="G60">
        <f t="shared" si="5"/>
        <v>29</v>
      </c>
      <c r="H60" s="154"/>
      <c r="I60">
        <f>BRPL_EOD!AI60+BRPL_EOD!AJ60</f>
        <v>7</v>
      </c>
      <c r="J60">
        <f>BYPL_EOD!AI60+BYPL_EOD!AJ60</f>
        <v>5.6</v>
      </c>
      <c r="K60">
        <f>MES_EOD!AI60+MES_EOD!AJ60</f>
        <v>0</v>
      </c>
      <c r="L60">
        <f>NDMC_EOD!AI60+NDMC_EOD!AJ60</f>
        <v>10</v>
      </c>
      <c r="M60">
        <f>TPDDL_EOD!AI60+TPDDL_EOD!AJ60</f>
        <v>6.72</v>
      </c>
      <c r="N60">
        <f t="shared" si="0"/>
        <v>29.32</v>
      </c>
      <c r="O60" s="154">
        <f t="shared" si="1"/>
        <v>-0.32000000000000028</v>
      </c>
      <c r="P60">
        <v>6.923601637107776</v>
      </c>
      <c r="Q60">
        <v>5.5388813096862206</v>
      </c>
      <c r="R60">
        <v>0</v>
      </c>
      <c r="S60">
        <v>9.8908594815825381</v>
      </c>
      <c r="T60">
        <v>6.6466575716234653</v>
      </c>
      <c r="U60" s="156">
        <f t="shared" si="2"/>
        <v>29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31</v>
      </c>
      <c r="E61">
        <f>PPCL!P61</f>
        <v>0</v>
      </c>
      <c r="F61">
        <f t="shared" si="4"/>
        <v>189</v>
      </c>
      <c r="G61">
        <f t="shared" si="5"/>
        <v>31</v>
      </c>
      <c r="H61" s="154"/>
      <c r="I61">
        <f>BRPL_EOD!AI61+BRPL_EOD!AJ61</f>
        <v>6.98</v>
      </c>
      <c r="J61">
        <f>BYPL_EOD!AI61+BYPL_EOD!AJ61</f>
        <v>5.35</v>
      </c>
      <c r="K61">
        <f>MES_EOD!AI61+MES_EOD!AJ61</f>
        <v>1.99</v>
      </c>
      <c r="L61">
        <f>NDMC_EOD!AI61+NDMC_EOD!AJ61</f>
        <v>9.9700000000000006</v>
      </c>
      <c r="M61">
        <f>TPDDL_EOD!AI61+TPDDL_EOD!AJ61</f>
        <v>6.7</v>
      </c>
      <c r="N61">
        <f t="shared" si="0"/>
        <v>30.99</v>
      </c>
      <c r="O61" s="154">
        <f t="shared" si="1"/>
        <v>1.0000000000001563E-2</v>
      </c>
      <c r="P61">
        <v>6.9822523394643445</v>
      </c>
      <c r="Q61">
        <v>5.3517263633430137</v>
      </c>
      <c r="R61">
        <v>1.9906421426266538</v>
      </c>
      <c r="S61">
        <v>9.973217166828011</v>
      </c>
      <c r="T61">
        <v>6.7021619877379806</v>
      </c>
      <c r="U61" s="156">
        <f t="shared" si="2"/>
        <v>31.000000000000004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27</v>
      </c>
      <c r="E62">
        <f>PPCL!P62</f>
        <v>0</v>
      </c>
      <c r="F62">
        <f t="shared" si="4"/>
        <v>189</v>
      </c>
      <c r="G62">
        <f t="shared" si="5"/>
        <v>27</v>
      </c>
      <c r="H62" s="154"/>
      <c r="I62">
        <f>BRPL_EOD!AI62+BRPL_EOD!AJ62</f>
        <v>6.45</v>
      </c>
      <c r="J62">
        <f>BYPL_EOD!AI62+BYPL_EOD!AJ62</f>
        <v>5.16</v>
      </c>
      <c r="K62">
        <f>MES_EOD!AI62+MES_EOD!AJ62</f>
        <v>0</v>
      </c>
      <c r="L62">
        <f>NDMC_EOD!AI62+NDMC_EOD!AJ62</f>
        <v>9.2100000000000009</v>
      </c>
      <c r="M62">
        <f>TPDDL_EOD!AI62+TPDDL_EOD!AJ62</f>
        <v>6.19</v>
      </c>
      <c r="N62">
        <f t="shared" si="0"/>
        <v>27.01</v>
      </c>
      <c r="O62" s="154">
        <f t="shared" si="1"/>
        <v>-1.0000000000001563E-2</v>
      </c>
      <c r="P62">
        <v>6.4476119955572004</v>
      </c>
      <c r="Q62">
        <v>5.1580895964457607</v>
      </c>
      <c r="R62">
        <v>0</v>
      </c>
      <c r="S62">
        <v>9.2065901517956323</v>
      </c>
      <c r="T62">
        <v>6.1877082562014065</v>
      </c>
      <c r="U62" s="156">
        <f t="shared" si="2"/>
        <v>27.000000000000004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27</v>
      </c>
      <c r="E63">
        <f>PPCL!P63</f>
        <v>0</v>
      </c>
      <c r="F63">
        <f t="shared" si="4"/>
        <v>189</v>
      </c>
      <c r="G63">
        <f t="shared" si="5"/>
        <v>27</v>
      </c>
      <c r="H63" s="154"/>
      <c r="I63">
        <f>BRPL_EOD!AI63+BRPL_EOD!AJ63</f>
        <v>6.45</v>
      </c>
      <c r="J63">
        <f>BYPL_EOD!AI63+BYPL_EOD!AJ63</f>
        <v>5.16</v>
      </c>
      <c r="K63">
        <f>MES_EOD!AI63+MES_EOD!AJ63</f>
        <v>0</v>
      </c>
      <c r="L63">
        <f>NDMC_EOD!AI63+NDMC_EOD!AJ63</f>
        <v>9.2100000000000009</v>
      </c>
      <c r="M63">
        <f>TPDDL_EOD!AI63+TPDDL_EOD!AJ63</f>
        <v>6.19</v>
      </c>
      <c r="N63">
        <f t="shared" si="0"/>
        <v>27.01</v>
      </c>
      <c r="O63" s="154">
        <f t="shared" si="1"/>
        <v>-1.0000000000001563E-2</v>
      </c>
      <c r="P63">
        <v>6.4476119955572004</v>
      </c>
      <c r="Q63">
        <v>5.1580895964457607</v>
      </c>
      <c r="R63">
        <v>0</v>
      </c>
      <c r="S63">
        <v>9.2065901517956323</v>
      </c>
      <c r="T63">
        <v>6.1877082562014065</v>
      </c>
      <c r="U63" s="156">
        <f t="shared" si="2"/>
        <v>27.000000000000004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27</v>
      </c>
      <c r="E64">
        <f>PPCL!P64</f>
        <v>0</v>
      </c>
      <c r="F64">
        <f t="shared" si="4"/>
        <v>189</v>
      </c>
      <c r="G64">
        <f t="shared" si="5"/>
        <v>27</v>
      </c>
      <c r="H64" s="154"/>
      <c r="I64">
        <f>BRPL_EOD!AI64+BRPL_EOD!AJ64</f>
        <v>6.45</v>
      </c>
      <c r="J64">
        <f>BYPL_EOD!AI64+BYPL_EOD!AJ64</f>
        <v>5.16</v>
      </c>
      <c r="K64">
        <f>MES_EOD!AI64+MES_EOD!AJ64</f>
        <v>0</v>
      </c>
      <c r="L64">
        <f>NDMC_EOD!AI64+NDMC_EOD!AJ64</f>
        <v>9.2100000000000009</v>
      </c>
      <c r="M64">
        <f>TPDDL_EOD!AI64+TPDDL_EOD!AJ64</f>
        <v>6.19</v>
      </c>
      <c r="N64">
        <f t="shared" si="0"/>
        <v>27.01</v>
      </c>
      <c r="O64" s="154">
        <f t="shared" si="1"/>
        <v>-1.0000000000001563E-2</v>
      </c>
      <c r="P64">
        <v>6.4476119955572004</v>
      </c>
      <c r="Q64">
        <v>5.1580895964457607</v>
      </c>
      <c r="R64">
        <v>0</v>
      </c>
      <c r="S64">
        <v>9.2065901517956323</v>
      </c>
      <c r="T64">
        <v>6.1877082562014065</v>
      </c>
      <c r="U64" s="156">
        <f t="shared" si="2"/>
        <v>27.000000000000004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27</v>
      </c>
      <c r="E65">
        <f>PPCL!P65</f>
        <v>0</v>
      </c>
      <c r="F65">
        <f t="shared" si="4"/>
        <v>189</v>
      </c>
      <c r="G65">
        <f t="shared" si="5"/>
        <v>27</v>
      </c>
      <c r="H65" s="154"/>
      <c r="I65">
        <f>BRPL_EOD!AI65+BRPL_EOD!AJ65</f>
        <v>6.45</v>
      </c>
      <c r="J65">
        <f>BYPL_EOD!AI65+BYPL_EOD!AJ65</f>
        <v>5.16</v>
      </c>
      <c r="K65">
        <f>MES_EOD!AI65+MES_EOD!AJ65</f>
        <v>0</v>
      </c>
      <c r="L65">
        <f>NDMC_EOD!AI65+NDMC_EOD!AJ65</f>
        <v>9.2100000000000009</v>
      </c>
      <c r="M65">
        <f>TPDDL_EOD!AI65+TPDDL_EOD!AJ65</f>
        <v>6.19</v>
      </c>
      <c r="N65">
        <f t="shared" si="0"/>
        <v>27.01</v>
      </c>
      <c r="O65" s="154">
        <f t="shared" si="1"/>
        <v>-1.0000000000001563E-2</v>
      </c>
      <c r="P65">
        <v>6.4476119955572004</v>
      </c>
      <c r="Q65">
        <v>5.1580895964457607</v>
      </c>
      <c r="R65">
        <v>0</v>
      </c>
      <c r="S65">
        <v>9.2065901517956323</v>
      </c>
      <c r="T65">
        <v>6.1877082562014065</v>
      </c>
      <c r="U65" s="156">
        <f t="shared" si="2"/>
        <v>27.000000000000004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27</v>
      </c>
      <c r="E66">
        <f>PPCL!P66</f>
        <v>0</v>
      </c>
      <c r="F66">
        <f t="shared" si="4"/>
        <v>189</v>
      </c>
      <c r="G66">
        <f t="shared" si="5"/>
        <v>27</v>
      </c>
      <c r="H66" s="154"/>
      <c r="I66">
        <f>BRPL_EOD!AI66+BRPL_EOD!AJ66</f>
        <v>6.45</v>
      </c>
      <c r="J66">
        <f>BYPL_EOD!AI66+BYPL_EOD!AJ66</f>
        <v>5.16</v>
      </c>
      <c r="K66">
        <f>MES_EOD!AI66+MES_EOD!AJ66</f>
        <v>0</v>
      </c>
      <c r="L66">
        <f>NDMC_EOD!AI66+NDMC_EOD!AJ66</f>
        <v>9.2100000000000009</v>
      </c>
      <c r="M66">
        <f>TPDDL_EOD!AI66+TPDDL_EOD!AJ66</f>
        <v>6.19</v>
      </c>
      <c r="N66">
        <f t="shared" si="0"/>
        <v>27.01</v>
      </c>
      <c r="O66" s="154">
        <f t="shared" si="1"/>
        <v>-1.0000000000001563E-2</v>
      </c>
      <c r="P66">
        <v>6.4476119955572004</v>
      </c>
      <c r="Q66">
        <v>5.1580895964457607</v>
      </c>
      <c r="R66">
        <v>0</v>
      </c>
      <c r="S66">
        <v>9.2065901517956323</v>
      </c>
      <c r="T66">
        <v>6.1877082562014065</v>
      </c>
      <c r="U66" s="156">
        <f t="shared" si="2"/>
        <v>27.000000000000004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27</v>
      </c>
      <c r="E67">
        <f>PPCL!P67</f>
        <v>0</v>
      </c>
      <c r="F67">
        <f t="shared" si="4"/>
        <v>189</v>
      </c>
      <c r="G67">
        <f t="shared" si="5"/>
        <v>27</v>
      </c>
      <c r="H67" s="154"/>
      <c r="I67">
        <f>BRPL_EOD!AI67+BRPL_EOD!AJ67</f>
        <v>6.08</v>
      </c>
      <c r="J67">
        <f>BYPL_EOD!AI67+BYPL_EOD!AJ67</f>
        <v>4.66</v>
      </c>
      <c r="K67">
        <f>MES_EOD!AI67+MES_EOD!AJ67</f>
        <v>1.74</v>
      </c>
      <c r="L67">
        <f>NDMC_EOD!AI67+NDMC_EOD!AJ67</f>
        <v>8.69</v>
      </c>
      <c r="M67">
        <f>TPDDL_EOD!AI67+TPDDL_EOD!AJ67</f>
        <v>5.84</v>
      </c>
      <c r="N67">
        <f t="shared" ref="N67:N98" si="6">SUM(I67:M67)</f>
        <v>27.01</v>
      </c>
      <c r="O67" s="154">
        <f t="shared" ref="O67:O98" si="7">G67-N67</f>
        <v>-1.0000000000001563E-2</v>
      </c>
      <c r="P67">
        <v>6.077748981858571</v>
      </c>
      <c r="Q67">
        <v>4.6582747130692335</v>
      </c>
      <c r="R67">
        <v>1.7393557941503146</v>
      </c>
      <c r="S67">
        <v>8.6867826730840427</v>
      </c>
      <c r="T67">
        <v>5.8378378378378377</v>
      </c>
      <c r="U67" s="156">
        <f t="shared" ref="U67:U98" si="8">SUM(P67:T67)</f>
        <v>27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27</v>
      </c>
      <c r="E68">
        <f>PPCL!P68</f>
        <v>0</v>
      </c>
      <c r="F68">
        <f t="shared" ref="F68:F98" si="10">B68+C68</f>
        <v>189</v>
      </c>
      <c r="G68">
        <f t="shared" ref="G68:G98" si="11">D68+E68</f>
        <v>27</v>
      </c>
      <c r="H68" s="154"/>
      <c r="I68">
        <f>BRPL_EOD!AI68+BRPL_EOD!AJ68</f>
        <v>6.45</v>
      </c>
      <c r="J68">
        <f>BYPL_EOD!AI68+BYPL_EOD!AJ68</f>
        <v>5.16</v>
      </c>
      <c r="K68">
        <f>MES_EOD!AI68+MES_EOD!AJ68</f>
        <v>0</v>
      </c>
      <c r="L68">
        <f>NDMC_EOD!AI68+NDMC_EOD!AJ68</f>
        <v>9.2100000000000009</v>
      </c>
      <c r="M68">
        <f>TPDDL_EOD!AI68+TPDDL_EOD!AJ68</f>
        <v>6.19</v>
      </c>
      <c r="N68">
        <f t="shared" si="6"/>
        <v>27.01</v>
      </c>
      <c r="O68" s="154">
        <f t="shared" si="7"/>
        <v>-1.0000000000001563E-2</v>
      </c>
      <c r="P68">
        <v>6.4476119955572004</v>
      </c>
      <c r="Q68">
        <v>5.1580895964457607</v>
      </c>
      <c r="R68">
        <v>0</v>
      </c>
      <c r="S68">
        <v>9.2065901517956323</v>
      </c>
      <c r="T68">
        <v>6.1877082562014065</v>
      </c>
      <c r="U68" s="156">
        <f t="shared" si="8"/>
        <v>27.000000000000004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27</v>
      </c>
      <c r="E69">
        <f>PPCL!P69</f>
        <v>0</v>
      </c>
      <c r="F69">
        <f t="shared" si="10"/>
        <v>189</v>
      </c>
      <c r="G69">
        <f t="shared" si="11"/>
        <v>27</v>
      </c>
      <c r="H69" s="154"/>
      <c r="I69">
        <f>BRPL_EOD!AI69+BRPL_EOD!AJ69</f>
        <v>6.45</v>
      </c>
      <c r="J69">
        <f>BYPL_EOD!AI69+BYPL_EOD!AJ69</f>
        <v>5.16</v>
      </c>
      <c r="K69">
        <f>MES_EOD!AI69+MES_EOD!AJ69</f>
        <v>0</v>
      </c>
      <c r="L69">
        <f>NDMC_EOD!AI69+NDMC_EOD!AJ69</f>
        <v>9.2100000000000009</v>
      </c>
      <c r="M69">
        <f>TPDDL_EOD!AI69+TPDDL_EOD!AJ69</f>
        <v>6.19</v>
      </c>
      <c r="N69">
        <f t="shared" si="6"/>
        <v>27.01</v>
      </c>
      <c r="O69" s="154">
        <f t="shared" si="7"/>
        <v>-1.0000000000001563E-2</v>
      </c>
      <c r="P69">
        <v>6.4476119955572004</v>
      </c>
      <c r="Q69">
        <v>5.1580895964457607</v>
      </c>
      <c r="R69">
        <v>0</v>
      </c>
      <c r="S69">
        <v>9.2065901517956323</v>
      </c>
      <c r="T69">
        <v>6.1877082562014065</v>
      </c>
      <c r="U69" s="156">
        <f t="shared" si="8"/>
        <v>27.000000000000004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27</v>
      </c>
      <c r="E70">
        <f>PPCL!P70</f>
        <v>0</v>
      </c>
      <c r="F70">
        <f t="shared" si="10"/>
        <v>189</v>
      </c>
      <c r="G70">
        <f t="shared" si="11"/>
        <v>27</v>
      </c>
      <c r="H70" s="154"/>
      <c r="I70">
        <f>BRPL_EOD!AI70+BRPL_EOD!AJ70</f>
        <v>6.45</v>
      </c>
      <c r="J70">
        <f>BYPL_EOD!AI70+BYPL_EOD!AJ70</f>
        <v>5.16</v>
      </c>
      <c r="K70">
        <f>MES_EOD!AI70+MES_EOD!AJ70</f>
        <v>0</v>
      </c>
      <c r="L70">
        <f>NDMC_EOD!AI70+NDMC_EOD!AJ70</f>
        <v>9.2100000000000009</v>
      </c>
      <c r="M70">
        <f>TPDDL_EOD!AI70+TPDDL_EOD!AJ70</f>
        <v>6.19</v>
      </c>
      <c r="N70">
        <f t="shared" si="6"/>
        <v>27.01</v>
      </c>
      <c r="O70" s="154">
        <f t="shared" si="7"/>
        <v>-1.0000000000001563E-2</v>
      </c>
      <c r="P70">
        <v>6.4476119955572004</v>
      </c>
      <c r="Q70">
        <v>5.1580895964457607</v>
      </c>
      <c r="R70">
        <v>0</v>
      </c>
      <c r="S70">
        <v>9.2065901517956323</v>
      </c>
      <c r="T70">
        <v>6.1877082562014065</v>
      </c>
      <c r="U70" s="156">
        <f t="shared" si="8"/>
        <v>27.000000000000004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27</v>
      </c>
      <c r="E71">
        <f>PPCL!P71</f>
        <v>0</v>
      </c>
      <c r="F71">
        <f t="shared" si="10"/>
        <v>192</v>
      </c>
      <c r="G71">
        <f t="shared" si="11"/>
        <v>27</v>
      </c>
      <c r="H71" s="154"/>
      <c r="I71">
        <f>BRPL_EOD!AI71+BRPL_EOD!AJ71</f>
        <v>6.45</v>
      </c>
      <c r="J71">
        <f>BYPL_EOD!AI71+BYPL_EOD!AJ71</f>
        <v>5.16</v>
      </c>
      <c r="K71">
        <f>MES_EOD!AI71+MES_EOD!AJ71</f>
        <v>0</v>
      </c>
      <c r="L71">
        <f>NDMC_EOD!AI71+NDMC_EOD!AJ71</f>
        <v>9.2100000000000009</v>
      </c>
      <c r="M71">
        <f>TPDDL_EOD!AI71+TPDDL_EOD!AJ71</f>
        <v>6.19</v>
      </c>
      <c r="N71">
        <f t="shared" si="6"/>
        <v>27.01</v>
      </c>
      <c r="O71" s="154">
        <f t="shared" si="7"/>
        <v>-1.0000000000001563E-2</v>
      </c>
      <c r="P71">
        <v>6.4476119955572004</v>
      </c>
      <c r="Q71">
        <v>5.1580895964457607</v>
      </c>
      <c r="R71">
        <v>0</v>
      </c>
      <c r="S71">
        <v>9.2065901517956323</v>
      </c>
      <c r="T71">
        <v>6.1877082562014065</v>
      </c>
      <c r="U71" s="156">
        <f t="shared" si="8"/>
        <v>27.000000000000004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27</v>
      </c>
      <c r="E72">
        <f>PPCL!P72</f>
        <v>0</v>
      </c>
      <c r="F72">
        <f t="shared" si="10"/>
        <v>192</v>
      </c>
      <c r="G72">
        <f t="shared" si="11"/>
        <v>27</v>
      </c>
      <c r="H72" s="154"/>
      <c r="I72">
        <f>BRPL_EOD!AI72+BRPL_EOD!AJ72</f>
        <v>6.45</v>
      </c>
      <c r="J72">
        <f>BYPL_EOD!AI72+BYPL_EOD!AJ72</f>
        <v>5.16</v>
      </c>
      <c r="K72">
        <f>MES_EOD!AI72+MES_EOD!AJ72</f>
        <v>0</v>
      </c>
      <c r="L72">
        <f>NDMC_EOD!AI72+NDMC_EOD!AJ72</f>
        <v>9.2100000000000009</v>
      </c>
      <c r="M72">
        <f>TPDDL_EOD!AI72+TPDDL_EOD!AJ72</f>
        <v>6.19</v>
      </c>
      <c r="N72">
        <f t="shared" si="6"/>
        <v>27.01</v>
      </c>
      <c r="O72" s="154">
        <f t="shared" si="7"/>
        <v>-1.0000000000001563E-2</v>
      </c>
      <c r="P72">
        <v>6.4476119955572004</v>
      </c>
      <c r="Q72">
        <v>5.1580895964457607</v>
      </c>
      <c r="R72">
        <v>0</v>
      </c>
      <c r="S72">
        <v>9.2065901517956323</v>
      </c>
      <c r="T72">
        <v>6.1877082562014065</v>
      </c>
      <c r="U72" s="156">
        <f t="shared" si="8"/>
        <v>27.000000000000004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192</v>
      </c>
      <c r="G73">
        <f t="shared" si="11"/>
        <v>28</v>
      </c>
      <c r="H73" s="154"/>
      <c r="I73">
        <f>BRPL_EOD!AI73+BRPL_EOD!AJ73</f>
        <v>6.31</v>
      </c>
      <c r="J73">
        <f>BYPL_EOD!AI73+BYPL_EOD!AJ73</f>
        <v>4.83</v>
      </c>
      <c r="K73">
        <f>MES_EOD!AI73+MES_EOD!AJ73</f>
        <v>1.8</v>
      </c>
      <c r="L73">
        <f>NDMC_EOD!AI73+NDMC_EOD!AJ73</f>
        <v>9.01</v>
      </c>
      <c r="M73">
        <f>TPDDL_EOD!AI73+TPDDL_EOD!AJ73</f>
        <v>6.05</v>
      </c>
      <c r="N73">
        <f t="shared" si="6"/>
        <v>28.000000000000004</v>
      </c>
      <c r="O73" s="154">
        <f t="shared" si="7"/>
        <v>0</v>
      </c>
      <c r="P73">
        <v>6.3099999999999987</v>
      </c>
      <c r="Q73">
        <v>4.8299999999999992</v>
      </c>
      <c r="R73">
        <v>1.7999999999999998</v>
      </c>
      <c r="S73">
        <v>9.009999999999998</v>
      </c>
      <c r="T73">
        <v>6.0499999999999989</v>
      </c>
      <c r="U73" s="156">
        <f t="shared" si="8"/>
        <v>27.999999999999993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192</v>
      </c>
      <c r="G74">
        <f t="shared" si="11"/>
        <v>28</v>
      </c>
      <c r="H74" s="154"/>
      <c r="I74">
        <f>BRPL_EOD!AI74+BRPL_EOD!AJ74</f>
        <v>3.65</v>
      </c>
      <c r="J74">
        <f>BYPL_EOD!AI74+BYPL_EOD!AJ74</f>
        <v>15.64</v>
      </c>
      <c r="K74">
        <f>MES_EOD!AI74+MES_EOD!AJ74</f>
        <v>0</v>
      </c>
      <c r="L74">
        <f>NDMC_EOD!AI74+NDMC_EOD!AJ74</f>
        <v>5.21</v>
      </c>
      <c r="M74">
        <f>TPDDL_EOD!AI74+TPDDL_EOD!AJ74</f>
        <v>3.5</v>
      </c>
      <c r="N74">
        <f t="shared" si="6"/>
        <v>28</v>
      </c>
      <c r="O74" s="154">
        <f t="shared" si="7"/>
        <v>0</v>
      </c>
      <c r="P74">
        <v>3.65</v>
      </c>
      <c r="Q74">
        <v>15.64</v>
      </c>
      <c r="R74">
        <v>0</v>
      </c>
      <c r="S74">
        <v>5.21</v>
      </c>
      <c r="T74">
        <v>3.5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192</v>
      </c>
      <c r="G75">
        <f t="shared" si="11"/>
        <v>28</v>
      </c>
      <c r="H75" s="154"/>
      <c r="I75">
        <f>BRPL_EOD!AI75+BRPL_EOD!AJ75</f>
        <v>6.82</v>
      </c>
      <c r="J75">
        <f>BYPL_EOD!AI75+BYPL_EOD!AJ75</f>
        <v>4.87</v>
      </c>
      <c r="K75">
        <f>MES_EOD!AI75+MES_EOD!AJ75</f>
        <v>0</v>
      </c>
      <c r="L75">
        <f>NDMC_EOD!AI75+NDMC_EOD!AJ75</f>
        <v>9.75</v>
      </c>
      <c r="M75">
        <f>TPDDL_EOD!AI75+TPDDL_EOD!AJ75</f>
        <v>6.55</v>
      </c>
      <c r="N75">
        <f t="shared" si="6"/>
        <v>27.990000000000002</v>
      </c>
      <c r="O75" s="154">
        <f t="shared" si="7"/>
        <v>9.9999999999980105E-3</v>
      </c>
      <c r="P75">
        <v>6.8224365844944623</v>
      </c>
      <c r="Q75">
        <v>4.8717399071096814</v>
      </c>
      <c r="R75">
        <v>0</v>
      </c>
      <c r="S75">
        <v>9.7534833869239002</v>
      </c>
      <c r="T75">
        <v>6.5523401214719534</v>
      </c>
      <c r="U75" s="156">
        <f t="shared" si="8"/>
        <v>27.999999999999996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192</v>
      </c>
      <c r="G76">
        <f t="shared" si="11"/>
        <v>28</v>
      </c>
      <c r="H76" s="154"/>
      <c r="I76">
        <f>BRPL_EOD!AI76+BRPL_EOD!AJ76</f>
        <v>6.82</v>
      </c>
      <c r="J76">
        <f>BYPL_EOD!AI76+BYPL_EOD!AJ76</f>
        <v>4.87</v>
      </c>
      <c r="K76">
        <f>MES_EOD!AI76+MES_EOD!AJ76</f>
        <v>0</v>
      </c>
      <c r="L76">
        <f>NDMC_EOD!AI76+NDMC_EOD!AJ76</f>
        <v>9.75</v>
      </c>
      <c r="M76">
        <f>TPDDL_EOD!AI76+TPDDL_EOD!AJ76</f>
        <v>6.55</v>
      </c>
      <c r="N76">
        <f t="shared" si="6"/>
        <v>27.990000000000002</v>
      </c>
      <c r="O76" s="154">
        <f t="shared" si="7"/>
        <v>9.9999999999980105E-3</v>
      </c>
      <c r="P76">
        <v>6.8224365844944623</v>
      </c>
      <c r="Q76">
        <v>4.8717399071096814</v>
      </c>
      <c r="R76">
        <v>0</v>
      </c>
      <c r="S76">
        <v>9.7534833869239002</v>
      </c>
      <c r="T76">
        <v>6.5523401214719534</v>
      </c>
      <c r="U76" s="156">
        <f t="shared" si="8"/>
        <v>27.999999999999996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192</v>
      </c>
      <c r="G77">
        <f t="shared" si="11"/>
        <v>28</v>
      </c>
      <c r="H77" s="154"/>
      <c r="I77">
        <f>BRPL_EOD!AI77+BRPL_EOD!AJ77</f>
        <v>6.82</v>
      </c>
      <c r="J77">
        <f>BYPL_EOD!AI77+BYPL_EOD!AJ77</f>
        <v>4.87</v>
      </c>
      <c r="K77">
        <f>MES_EOD!AI77+MES_EOD!AJ77</f>
        <v>0</v>
      </c>
      <c r="L77">
        <f>NDMC_EOD!AI77+NDMC_EOD!AJ77</f>
        <v>9.75</v>
      </c>
      <c r="M77">
        <f>TPDDL_EOD!AI77+TPDDL_EOD!AJ77</f>
        <v>6.55</v>
      </c>
      <c r="N77">
        <f t="shared" si="6"/>
        <v>27.990000000000002</v>
      </c>
      <c r="O77" s="154">
        <f t="shared" si="7"/>
        <v>9.9999999999980105E-3</v>
      </c>
      <c r="P77">
        <v>6.8224365844944623</v>
      </c>
      <c r="Q77">
        <v>4.8717399071096814</v>
      </c>
      <c r="R77">
        <v>0</v>
      </c>
      <c r="S77">
        <v>9.7534833869239002</v>
      </c>
      <c r="T77">
        <v>6.5523401214719534</v>
      </c>
      <c r="U77" s="156">
        <f t="shared" si="8"/>
        <v>27.999999999999996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192</v>
      </c>
      <c r="G78">
        <f t="shared" si="11"/>
        <v>28</v>
      </c>
      <c r="H78" s="154"/>
      <c r="I78">
        <f>BRPL_EOD!AI78+BRPL_EOD!AJ78</f>
        <v>6.82</v>
      </c>
      <c r="J78">
        <f>BYPL_EOD!AI78+BYPL_EOD!AJ78</f>
        <v>4.87</v>
      </c>
      <c r="K78">
        <f>MES_EOD!AI78+MES_EOD!AJ78</f>
        <v>0</v>
      </c>
      <c r="L78">
        <f>NDMC_EOD!AI78+NDMC_EOD!AJ78</f>
        <v>9.75</v>
      </c>
      <c r="M78">
        <f>TPDDL_EOD!AI78+TPDDL_EOD!AJ78</f>
        <v>6.55</v>
      </c>
      <c r="N78">
        <f t="shared" si="6"/>
        <v>27.990000000000002</v>
      </c>
      <c r="O78" s="154">
        <f t="shared" si="7"/>
        <v>9.9999999999980105E-3</v>
      </c>
      <c r="P78">
        <v>6.8224365844944623</v>
      </c>
      <c r="Q78">
        <v>4.8717399071096814</v>
      </c>
      <c r="R78">
        <v>0</v>
      </c>
      <c r="S78">
        <v>9.7534833869239002</v>
      </c>
      <c r="T78">
        <v>6.5523401214719534</v>
      </c>
      <c r="U78" s="156">
        <f t="shared" si="8"/>
        <v>27.999999999999996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192</v>
      </c>
      <c r="G79">
        <f t="shared" si="11"/>
        <v>28</v>
      </c>
      <c r="H79" s="154"/>
      <c r="I79">
        <f>BRPL_EOD!AI79+BRPL_EOD!AJ79</f>
        <v>6.38</v>
      </c>
      <c r="J79">
        <f>BYPL_EOD!AI79+BYPL_EOD!AJ79</f>
        <v>4.5599999999999996</v>
      </c>
      <c r="K79">
        <f>MES_EOD!AI79+MES_EOD!AJ79</f>
        <v>1.82</v>
      </c>
      <c r="L79">
        <f>NDMC_EOD!AI79+NDMC_EOD!AJ79</f>
        <v>9.11</v>
      </c>
      <c r="M79">
        <f>TPDDL_EOD!AI79+TPDDL_EOD!AJ79</f>
        <v>6.13</v>
      </c>
      <c r="N79">
        <f t="shared" si="6"/>
        <v>27.999999999999996</v>
      </c>
      <c r="O79" s="154">
        <f t="shared" si="7"/>
        <v>0</v>
      </c>
      <c r="P79">
        <v>6.3800000000000008</v>
      </c>
      <c r="Q79">
        <v>4.5600000000000005</v>
      </c>
      <c r="R79">
        <v>1.8200000000000003</v>
      </c>
      <c r="S79">
        <v>9.1100000000000012</v>
      </c>
      <c r="T79">
        <v>6.1300000000000008</v>
      </c>
      <c r="U79" s="156">
        <f t="shared" si="8"/>
        <v>28.000000000000007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192</v>
      </c>
      <c r="G80">
        <f t="shared" si="11"/>
        <v>28</v>
      </c>
      <c r="H80" s="154"/>
      <c r="I80">
        <f>BRPL_EOD!AI80+BRPL_EOD!AJ80</f>
        <v>6.82</v>
      </c>
      <c r="J80">
        <f>BYPL_EOD!AI80+BYPL_EOD!AJ80</f>
        <v>4.87</v>
      </c>
      <c r="K80">
        <f>MES_EOD!AI80+MES_EOD!AJ80</f>
        <v>0</v>
      </c>
      <c r="L80">
        <f>NDMC_EOD!AI80+NDMC_EOD!AJ80</f>
        <v>9.75</v>
      </c>
      <c r="M80">
        <f>TPDDL_EOD!AI80+TPDDL_EOD!AJ80</f>
        <v>6.55</v>
      </c>
      <c r="N80">
        <f t="shared" si="6"/>
        <v>27.990000000000002</v>
      </c>
      <c r="O80" s="154">
        <f t="shared" si="7"/>
        <v>9.9999999999980105E-3</v>
      </c>
      <c r="P80">
        <v>6.8224365844944623</v>
      </c>
      <c r="Q80">
        <v>4.8717399071096814</v>
      </c>
      <c r="R80">
        <v>0</v>
      </c>
      <c r="S80">
        <v>9.7534833869239002</v>
      </c>
      <c r="T80">
        <v>6.5523401214719534</v>
      </c>
      <c r="U80" s="156">
        <f t="shared" si="8"/>
        <v>27.999999999999996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192</v>
      </c>
      <c r="G81">
        <f t="shared" si="11"/>
        <v>28</v>
      </c>
      <c r="H81" s="154"/>
      <c r="I81">
        <f>BRPL_EOD!AI81+BRPL_EOD!AJ81</f>
        <v>6.82</v>
      </c>
      <c r="J81">
        <f>BYPL_EOD!AI81+BYPL_EOD!AJ81</f>
        <v>4.87</v>
      </c>
      <c r="K81">
        <f>MES_EOD!AI81+MES_EOD!AJ81</f>
        <v>0</v>
      </c>
      <c r="L81">
        <f>NDMC_EOD!AI81+NDMC_EOD!AJ81</f>
        <v>9.75</v>
      </c>
      <c r="M81">
        <f>TPDDL_EOD!AI81+TPDDL_EOD!AJ81</f>
        <v>6.55</v>
      </c>
      <c r="N81">
        <f t="shared" si="6"/>
        <v>27.990000000000002</v>
      </c>
      <c r="O81" s="154">
        <f t="shared" si="7"/>
        <v>9.9999999999980105E-3</v>
      </c>
      <c r="P81">
        <v>6.8224365844944623</v>
      </c>
      <c r="Q81">
        <v>4.8717399071096814</v>
      </c>
      <c r="R81">
        <v>0</v>
      </c>
      <c r="S81">
        <v>9.7534833869239002</v>
      </c>
      <c r="T81">
        <v>6.5523401214719534</v>
      </c>
      <c r="U81" s="156">
        <f t="shared" si="8"/>
        <v>27.999999999999996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192</v>
      </c>
      <c r="G82">
        <f t="shared" si="11"/>
        <v>28</v>
      </c>
      <c r="H82" s="154"/>
      <c r="I82">
        <f>BRPL_EOD!AI82+BRPL_EOD!AJ82</f>
        <v>6.82</v>
      </c>
      <c r="J82">
        <f>BYPL_EOD!AI82+BYPL_EOD!AJ82</f>
        <v>4.87</v>
      </c>
      <c r="K82">
        <f>MES_EOD!AI82+MES_EOD!AJ82</f>
        <v>0</v>
      </c>
      <c r="L82">
        <f>NDMC_EOD!AI82+NDMC_EOD!AJ82</f>
        <v>9.75</v>
      </c>
      <c r="M82">
        <f>TPDDL_EOD!AI82+TPDDL_EOD!AJ82</f>
        <v>6.55</v>
      </c>
      <c r="N82">
        <f t="shared" si="6"/>
        <v>27.990000000000002</v>
      </c>
      <c r="O82" s="154">
        <f t="shared" si="7"/>
        <v>9.9999999999980105E-3</v>
      </c>
      <c r="P82">
        <v>6.8224365844944623</v>
      </c>
      <c r="Q82">
        <v>4.8717399071096814</v>
      </c>
      <c r="R82">
        <v>0</v>
      </c>
      <c r="S82">
        <v>9.7534833869239002</v>
      </c>
      <c r="T82">
        <v>6.5523401214719534</v>
      </c>
      <c r="U82" s="156">
        <f t="shared" si="8"/>
        <v>27.999999999999996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192</v>
      </c>
      <c r="G83">
        <f t="shared" si="11"/>
        <v>30</v>
      </c>
      <c r="H83" s="154"/>
      <c r="I83">
        <f>BRPL_EOD!AI83+BRPL_EOD!AJ83</f>
        <v>7</v>
      </c>
      <c r="J83">
        <f>BYPL_EOD!AI83+BYPL_EOD!AJ83</f>
        <v>5</v>
      </c>
      <c r="K83">
        <f>MES_EOD!AI83+MES_EOD!AJ83</f>
        <v>1.28</v>
      </c>
      <c r="L83">
        <f>NDMC_EOD!AI83+NDMC_EOD!AJ83</f>
        <v>10</v>
      </c>
      <c r="M83">
        <f>TPDDL_EOD!AI83+TPDDL_EOD!AJ83</f>
        <v>6.72</v>
      </c>
      <c r="N83">
        <f t="shared" si="6"/>
        <v>30</v>
      </c>
      <c r="O83" s="154">
        <f t="shared" si="7"/>
        <v>0</v>
      </c>
      <c r="P83">
        <v>7</v>
      </c>
      <c r="Q83">
        <v>5</v>
      </c>
      <c r="R83">
        <v>1.28</v>
      </c>
      <c r="S83">
        <v>10</v>
      </c>
      <c r="T83">
        <v>6.72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192</v>
      </c>
      <c r="G84">
        <f t="shared" si="11"/>
        <v>30</v>
      </c>
      <c r="H84" s="154"/>
      <c r="I84">
        <f>BRPL_EOD!AI84+BRPL_EOD!AJ84</f>
        <v>7</v>
      </c>
      <c r="J84">
        <f>BYPL_EOD!AI84+BYPL_EOD!AJ84</f>
        <v>5</v>
      </c>
      <c r="K84">
        <f>MES_EOD!AI84+MES_EOD!AJ84</f>
        <v>1.28</v>
      </c>
      <c r="L84">
        <f>NDMC_EOD!AI84+NDMC_EOD!AJ84</f>
        <v>10</v>
      </c>
      <c r="M84">
        <f>TPDDL_EOD!AI84+TPDDL_EOD!AJ84</f>
        <v>6.72</v>
      </c>
      <c r="N84">
        <f t="shared" si="6"/>
        <v>30</v>
      </c>
      <c r="O84" s="154">
        <f t="shared" si="7"/>
        <v>0</v>
      </c>
      <c r="P84">
        <v>7</v>
      </c>
      <c r="Q84">
        <v>5</v>
      </c>
      <c r="R84">
        <v>1.28</v>
      </c>
      <c r="S84">
        <v>10</v>
      </c>
      <c r="T84">
        <v>6.72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192</v>
      </c>
      <c r="G85">
        <f t="shared" si="11"/>
        <v>30</v>
      </c>
      <c r="H85" s="154"/>
      <c r="I85">
        <f>BRPL_EOD!AI85+BRPL_EOD!AJ85</f>
        <v>6.84</v>
      </c>
      <c r="J85">
        <f>BYPL_EOD!AI85+BYPL_EOD!AJ85</f>
        <v>4.88</v>
      </c>
      <c r="K85">
        <f>MES_EOD!AI85+MES_EOD!AJ85</f>
        <v>1.95</v>
      </c>
      <c r="L85">
        <f>NDMC_EOD!AI85+NDMC_EOD!AJ85</f>
        <v>9.77</v>
      </c>
      <c r="M85">
        <f>TPDDL_EOD!AI85+TPDDL_EOD!AJ85</f>
        <v>6.56</v>
      </c>
      <c r="N85">
        <f t="shared" si="6"/>
        <v>29.999999999999996</v>
      </c>
      <c r="O85" s="154">
        <f t="shared" si="7"/>
        <v>0</v>
      </c>
      <c r="P85">
        <v>6.8400000000000007</v>
      </c>
      <c r="Q85">
        <v>4.8800000000000008</v>
      </c>
      <c r="R85">
        <v>1.9500000000000002</v>
      </c>
      <c r="S85">
        <v>9.7700000000000014</v>
      </c>
      <c r="T85">
        <v>6.5600000000000005</v>
      </c>
      <c r="U85" s="156">
        <f t="shared" si="8"/>
        <v>30.000000000000007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192</v>
      </c>
      <c r="G86">
        <f t="shared" si="11"/>
        <v>30</v>
      </c>
      <c r="H86" s="154"/>
      <c r="I86">
        <f>BRPL_EOD!AI86+BRPL_EOD!AJ86</f>
        <v>3.91</v>
      </c>
      <c r="J86">
        <f>BYPL_EOD!AI86+BYPL_EOD!AJ86</f>
        <v>16.75</v>
      </c>
      <c r="K86">
        <f>MES_EOD!AI86+MES_EOD!AJ86</f>
        <v>0</v>
      </c>
      <c r="L86">
        <f>NDMC_EOD!AI86+NDMC_EOD!AJ86</f>
        <v>5.58</v>
      </c>
      <c r="M86">
        <f>TPDDL_EOD!AI86+TPDDL_EOD!AJ86</f>
        <v>3.75</v>
      </c>
      <c r="N86">
        <f t="shared" si="6"/>
        <v>29.990000000000002</v>
      </c>
      <c r="O86" s="154">
        <f t="shared" si="7"/>
        <v>9.9999999999980105E-3</v>
      </c>
      <c r="P86">
        <v>3.9113037679226408</v>
      </c>
      <c r="Q86">
        <v>16.75558519506502</v>
      </c>
      <c r="R86">
        <v>0</v>
      </c>
      <c r="S86">
        <v>5.5818606202067356</v>
      </c>
      <c r="T86">
        <v>3.7512504168056018</v>
      </c>
      <c r="U86" s="156">
        <f t="shared" si="8"/>
        <v>29.999999999999996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192</v>
      </c>
      <c r="G87">
        <f t="shared" si="11"/>
        <v>30</v>
      </c>
      <c r="H87" s="154"/>
      <c r="I87">
        <f>BRPL_EOD!AI87+BRPL_EOD!AJ87</f>
        <v>7</v>
      </c>
      <c r="J87">
        <f>BYPL_EOD!AI87+BYPL_EOD!AJ87</f>
        <v>5</v>
      </c>
      <c r="K87">
        <f>MES_EOD!AI87+MES_EOD!AJ87</f>
        <v>1.28</v>
      </c>
      <c r="L87">
        <f>NDMC_EOD!AI87+NDMC_EOD!AJ87</f>
        <v>10</v>
      </c>
      <c r="M87">
        <f>TPDDL_EOD!AI87+TPDDL_EOD!AJ87</f>
        <v>6.72</v>
      </c>
      <c r="N87">
        <f t="shared" si="6"/>
        <v>30</v>
      </c>
      <c r="O87" s="154">
        <f t="shared" si="7"/>
        <v>0</v>
      </c>
      <c r="P87">
        <v>7</v>
      </c>
      <c r="Q87">
        <v>5</v>
      </c>
      <c r="R87">
        <v>1.28</v>
      </c>
      <c r="S87">
        <v>10</v>
      </c>
      <c r="T87">
        <v>6.72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192</v>
      </c>
      <c r="G88">
        <f t="shared" si="11"/>
        <v>30</v>
      </c>
      <c r="H88" s="154"/>
      <c r="I88">
        <f>BRPL_EOD!AI88+BRPL_EOD!AJ88</f>
        <v>7</v>
      </c>
      <c r="J88">
        <f>BYPL_EOD!AI88+BYPL_EOD!AJ88</f>
        <v>5</v>
      </c>
      <c r="K88">
        <f>MES_EOD!AI88+MES_EOD!AJ88</f>
        <v>1.28</v>
      </c>
      <c r="L88">
        <f>NDMC_EOD!AI88+NDMC_EOD!AJ88</f>
        <v>10</v>
      </c>
      <c r="M88">
        <f>TPDDL_EOD!AI88+TPDDL_EOD!AJ88</f>
        <v>6.72</v>
      </c>
      <c r="N88">
        <f t="shared" si="6"/>
        <v>30</v>
      </c>
      <c r="O88" s="154">
        <f t="shared" si="7"/>
        <v>0</v>
      </c>
      <c r="P88">
        <v>7</v>
      </c>
      <c r="Q88">
        <v>5</v>
      </c>
      <c r="R88">
        <v>1.28</v>
      </c>
      <c r="S88">
        <v>10</v>
      </c>
      <c r="T88">
        <v>6.72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192</v>
      </c>
      <c r="G89">
        <f t="shared" si="11"/>
        <v>30</v>
      </c>
      <c r="H89" s="154"/>
      <c r="I89">
        <f>BRPL_EOD!AI89+BRPL_EOD!AJ89</f>
        <v>7</v>
      </c>
      <c r="J89">
        <f>BYPL_EOD!AI89+BYPL_EOD!AJ89</f>
        <v>5</v>
      </c>
      <c r="K89">
        <f>MES_EOD!AI89+MES_EOD!AJ89</f>
        <v>1.28</v>
      </c>
      <c r="L89">
        <f>NDMC_EOD!AI89+NDMC_EOD!AJ89</f>
        <v>10</v>
      </c>
      <c r="M89">
        <f>TPDDL_EOD!AI89+TPDDL_EOD!AJ89</f>
        <v>6.72</v>
      </c>
      <c r="N89">
        <f t="shared" si="6"/>
        <v>30</v>
      </c>
      <c r="O89" s="154">
        <f t="shared" si="7"/>
        <v>0</v>
      </c>
      <c r="P89">
        <v>7</v>
      </c>
      <c r="Q89">
        <v>5</v>
      </c>
      <c r="R89">
        <v>1.28</v>
      </c>
      <c r="S89">
        <v>10</v>
      </c>
      <c r="T89">
        <v>6.72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192</v>
      </c>
      <c r="G90">
        <f t="shared" si="11"/>
        <v>30</v>
      </c>
      <c r="H90" s="154"/>
      <c r="I90">
        <f>BRPL_EOD!AI90+BRPL_EOD!AJ90</f>
        <v>7</v>
      </c>
      <c r="J90">
        <f>BYPL_EOD!AI90+BYPL_EOD!AJ90</f>
        <v>5</v>
      </c>
      <c r="K90">
        <f>MES_EOD!AI90+MES_EOD!AJ90</f>
        <v>1.28</v>
      </c>
      <c r="L90">
        <f>NDMC_EOD!AI90+NDMC_EOD!AJ90</f>
        <v>10</v>
      </c>
      <c r="M90">
        <f>TPDDL_EOD!AI90+TPDDL_EOD!AJ90</f>
        <v>6.72</v>
      </c>
      <c r="N90">
        <f t="shared" si="6"/>
        <v>30</v>
      </c>
      <c r="O90" s="154">
        <f t="shared" si="7"/>
        <v>0</v>
      </c>
      <c r="P90">
        <v>7</v>
      </c>
      <c r="Q90">
        <v>5</v>
      </c>
      <c r="R90">
        <v>1.28</v>
      </c>
      <c r="S90">
        <v>10</v>
      </c>
      <c r="T90">
        <v>6.72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192</v>
      </c>
      <c r="G91">
        <f t="shared" si="11"/>
        <v>30</v>
      </c>
      <c r="H91" s="154"/>
      <c r="I91">
        <f>BRPL_EOD!AI91+BRPL_EOD!AJ91</f>
        <v>6.84</v>
      </c>
      <c r="J91">
        <f>BYPL_EOD!AI91+BYPL_EOD!AJ91</f>
        <v>4.88</v>
      </c>
      <c r="K91">
        <f>MES_EOD!AI91+MES_EOD!AJ91</f>
        <v>1.95</v>
      </c>
      <c r="L91">
        <f>NDMC_EOD!AI91+NDMC_EOD!AJ91</f>
        <v>9.77</v>
      </c>
      <c r="M91">
        <f>TPDDL_EOD!AI91+TPDDL_EOD!AJ91</f>
        <v>6.56</v>
      </c>
      <c r="N91">
        <f t="shared" si="6"/>
        <v>29.999999999999996</v>
      </c>
      <c r="O91" s="154">
        <f t="shared" si="7"/>
        <v>0</v>
      </c>
      <c r="P91">
        <v>6.8400000000000007</v>
      </c>
      <c r="Q91">
        <v>4.8800000000000008</v>
      </c>
      <c r="R91">
        <v>1.9500000000000002</v>
      </c>
      <c r="S91">
        <v>9.7700000000000014</v>
      </c>
      <c r="T91">
        <v>6.5600000000000005</v>
      </c>
      <c r="U91" s="156">
        <f t="shared" si="8"/>
        <v>30.000000000000007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192</v>
      </c>
      <c r="G92">
        <f t="shared" si="11"/>
        <v>30</v>
      </c>
      <c r="H92" s="154"/>
      <c r="I92">
        <f>BRPL_EOD!AI92+BRPL_EOD!AJ92</f>
        <v>7</v>
      </c>
      <c r="J92">
        <f>BYPL_EOD!AI92+BYPL_EOD!AJ92</f>
        <v>5</v>
      </c>
      <c r="K92">
        <f>MES_EOD!AI92+MES_EOD!AJ92</f>
        <v>1.28</v>
      </c>
      <c r="L92">
        <f>NDMC_EOD!AI92+NDMC_EOD!AJ92</f>
        <v>10</v>
      </c>
      <c r="M92">
        <f>TPDDL_EOD!AI92+TPDDL_EOD!AJ92</f>
        <v>6.72</v>
      </c>
      <c r="N92">
        <f t="shared" si="6"/>
        <v>30</v>
      </c>
      <c r="O92" s="154">
        <f t="shared" si="7"/>
        <v>0</v>
      </c>
      <c r="P92">
        <v>7</v>
      </c>
      <c r="Q92">
        <v>5</v>
      </c>
      <c r="R92">
        <v>1.28</v>
      </c>
      <c r="S92">
        <v>10</v>
      </c>
      <c r="T92">
        <v>6.72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192</v>
      </c>
      <c r="G93">
        <f t="shared" si="11"/>
        <v>30</v>
      </c>
      <c r="H93" s="154"/>
      <c r="I93">
        <f>BRPL_EOD!AI93+BRPL_EOD!AJ93</f>
        <v>7</v>
      </c>
      <c r="J93">
        <f>BYPL_EOD!AI93+BYPL_EOD!AJ93</f>
        <v>5</v>
      </c>
      <c r="K93">
        <f>MES_EOD!AI93+MES_EOD!AJ93</f>
        <v>1.28</v>
      </c>
      <c r="L93">
        <f>NDMC_EOD!AI93+NDMC_EOD!AJ93</f>
        <v>10</v>
      </c>
      <c r="M93">
        <f>TPDDL_EOD!AI93+TPDDL_EOD!AJ93</f>
        <v>6.72</v>
      </c>
      <c r="N93">
        <f t="shared" si="6"/>
        <v>30</v>
      </c>
      <c r="O93" s="154">
        <f t="shared" si="7"/>
        <v>0</v>
      </c>
      <c r="P93">
        <v>7</v>
      </c>
      <c r="Q93">
        <v>5</v>
      </c>
      <c r="R93">
        <v>1.28</v>
      </c>
      <c r="S93">
        <v>10</v>
      </c>
      <c r="T93">
        <v>6.72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192</v>
      </c>
      <c r="G94">
        <f t="shared" si="11"/>
        <v>30</v>
      </c>
      <c r="H94" s="154"/>
      <c r="I94">
        <f>BRPL_EOD!AI94+BRPL_EOD!AJ94</f>
        <v>7</v>
      </c>
      <c r="J94">
        <f>BYPL_EOD!AI94+BYPL_EOD!AJ94</f>
        <v>5</v>
      </c>
      <c r="K94">
        <f>MES_EOD!AI94+MES_EOD!AJ94</f>
        <v>1.28</v>
      </c>
      <c r="L94">
        <f>NDMC_EOD!AI94+NDMC_EOD!AJ94</f>
        <v>10</v>
      </c>
      <c r="M94">
        <f>TPDDL_EOD!AI94+TPDDL_EOD!AJ94</f>
        <v>6.72</v>
      </c>
      <c r="N94">
        <f t="shared" si="6"/>
        <v>30</v>
      </c>
      <c r="O94" s="154">
        <f t="shared" si="7"/>
        <v>0</v>
      </c>
      <c r="P94">
        <v>7</v>
      </c>
      <c r="Q94">
        <v>5</v>
      </c>
      <c r="R94">
        <v>1.28</v>
      </c>
      <c r="S94">
        <v>10</v>
      </c>
      <c r="T94">
        <v>6.72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192</v>
      </c>
      <c r="G95">
        <f t="shared" si="11"/>
        <v>30</v>
      </c>
      <c r="H95" s="154"/>
      <c r="I95">
        <f>BRPL_EOD!AI95+BRPL_EOD!AJ95</f>
        <v>7</v>
      </c>
      <c r="J95">
        <f>BYPL_EOD!AI95+BYPL_EOD!AJ95</f>
        <v>5</v>
      </c>
      <c r="K95">
        <f>MES_EOD!AI95+MES_EOD!AJ95</f>
        <v>1.28</v>
      </c>
      <c r="L95">
        <f>NDMC_EOD!AI95+NDMC_EOD!AJ95</f>
        <v>10</v>
      </c>
      <c r="M95">
        <f>TPDDL_EOD!AI95+TPDDL_EOD!AJ95</f>
        <v>6.72</v>
      </c>
      <c r="N95">
        <f t="shared" si="6"/>
        <v>30</v>
      </c>
      <c r="O95" s="154">
        <f t="shared" si="7"/>
        <v>0</v>
      </c>
      <c r="P95">
        <v>7</v>
      </c>
      <c r="Q95">
        <v>5</v>
      </c>
      <c r="R95">
        <v>1.28</v>
      </c>
      <c r="S95">
        <v>10</v>
      </c>
      <c r="T95">
        <v>6.72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192</v>
      </c>
      <c r="G96">
        <f t="shared" si="11"/>
        <v>30</v>
      </c>
      <c r="H96" s="154"/>
      <c r="I96">
        <f>BRPL_EOD!AI96+BRPL_EOD!AJ96</f>
        <v>7</v>
      </c>
      <c r="J96">
        <f>BYPL_EOD!AI96+BYPL_EOD!AJ96</f>
        <v>5</v>
      </c>
      <c r="K96">
        <f>MES_EOD!AI96+MES_EOD!AJ96</f>
        <v>1.28</v>
      </c>
      <c r="L96">
        <f>NDMC_EOD!AI96+NDMC_EOD!AJ96</f>
        <v>10</v>
      </c>
      <c r="M96">
        <f>TPDDL_EOD!AI96+TPDDL_EOD!AJ96</f>
        <v>6.72</v>
      </c>
      <c r="N96">
        <f t="shared" si="6"/>
        <v>30</v>
      </c>
      <c r="O96" s="154">
        <f t="shared" si="7"/>
        <v>0</v>
      </c>
      <c r="P96">
        <v>7</v>
      </c>
      <c r="Q96">
        <v>5</v>
      </c>
      <c r="R96">
        <v>1.28</v>
      </c>
      <c r="S96">
        <v>10</v>
      </c>
      <c r="T96">
        <v>6.72</v>
      </c>
      <c r="U96" s="156">
        <f t="shared" si="8"/>
        <v>30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192</v>
      </c>
      <c r="G97">
        <f t="shared" si="11"/>
        <v>30</v>
      </c>
      <c r="H97" s="154"/>
      <c r="I97">
        <f>BRPL_EOD!AI97+BRPL_EOD!AJ97</f>
        <v>6.84</v>
      </c>
      <c r="J97">
        <f>BYPL_EOD!AI97+BYPL_EOD!AJ97</f>
        <v>4.88</v>
      </c>
      <c r="K97">
        <f>MES_EOD!AI97+MES_EOD!AJ97</f>
        <v>1.95</v>
      </c>
      <c r="L97">
        <f>NDMC_EOD!AI97+NDMC_EOD!AJ97</f>
        <v>9.77</v>
      </c>
      <c r="M97">
        <f>TPDDL_EOD!AI97+TPDDL_EOD!AJ97</f>
        <v>6.56</v>
      </c>
      <c r="N97">
        <f t="shared" si="6"/>
        <v>29.999999999999996</v>
      </c>
      <c r="O97" s="154">
        <f t="shared" si="7"/>
        <v>0</v>
      </c>
      <c r="P97">
        <v>6.8400000000000007</v>
      </c>
      <c r="Q97">
        <v>4.8800000000000008</v>
      </c>
      <c r="R97">
        <v>1.9500000000000002</v>
      </c>
      <c r="S97">
        <v>9.7700000000000014</v>
      </c>
      <c r="T97">
        <v>6.5600000000000005</v>
      </c>
      <c r="U97" s="156">
        <f t="shared" si="8"/>
        <v>30.000000000000007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192</v>
      </c>
      <c r="G98">
        <f t="shared" si="11"/>
        <v>30</v>
      </c>
      <c r="H98" s="154"/>
      <c r="I98">
        <f>BRPL_EOD!AI98+BRPL_EOD!AJ98</f>
        <v>7</v>
      </c>
      <c r="J98">
        <f>BYPL_EOD!AI98+BYPL_EOD!AJ98</f>
        <v>5</v>
      </c>
      <c r="K98">
        <f>MES_EOD!AI98+MES_EOD!AJ98</f>
        <v>1.28</v>
      </c>
      <c r="L98">
        <f>NDMC_EOD!AI98+NDMC_EOD!AJ98</f>
        <v>10</v>
      </c>
      <c r="M98">
        <f>TPDDL_EOD!AI98+TPDDL_EOD!AJ98</f>
        <v>6.72</v>
      </c>
      <c r="N98">
        <f t="shared" si="6"/>
        <v>30</v>
      </c>
      <c r="O98" s="154">
        <f t="shared" si="7"/>
        <v>0</v>
      </c>
      <c r="P98">
        <v>7</v>
      </c>
      <c r="Q98">
        <v>5</v>
      </c>
      <c r="R98">
        <v>1.28</v>
      </c>
      <c r="S98">
        <v>10</v>
      </c>
      <c r="T98">
        <v>6.72</v>
      </c>
      <c r="U98" s="156">
        <f t="shared" si="8"/>
        <v>30</v>
      </c>
      <c r="V98" s="154">
        <f t="shared" si="9"/>
        <v>0</v>
      </c>
    </row>
    <row r="99" spans="1:22">
      <c r="A99" s="156" t="s">
        <v>349</v>
      </c>
      <c r="B99" s="156">
        <f>SUM(B3:B98)/4000</f>
        <v>4.5707500000000003</v>
      </c>
      <c r="C99" s="156">
        <f t="shared" ref="C99:U99" si="12">SUM(C3:C98)/4000</f>
        <v>0</v>
      </c>
      <c r="D99" s="156">
        <f t="shared" si="12"/>
        <v>0.68874999999999997</v>
      </c>
      <c r="E99" s="156">
        <f t="shared" si="12"/>
        <v>0</v>
      </c>
      <c r="F99" s="156">
        <f t="shared" si="12"/>
        <v>4.5707500000000003</v>
      </c>
      <c r="G99" s="156">
        <f t="shared" si="12"/>
        <v>0.68874999999999997</v>
      </c>
      <c r="H99" s="156"/>
      <c r="I99" s="156">
        <f t="shared" si="12"/>
        <v>0.15323749999999994</v>
      </c>
      <c r="J99" s="156">
        <f t="shared" si="12"/>
        <v>0.13907000000000014</v>
      </c>
      <c r="K99" s="156">
        <f t="shared" si="12"/>
        <v>2.2157500000000014E-2</v>
      </c>
      <c r="L99" s="156">
        <f t="shared" si="12"/>
        <v>0.20726500000000006</v>
      </c>
      <c r="M99" s="156">
        <f t="shared" si="12"/>
        <v>0.1391825000000001</v>
      </c>
      <c r="N99" s="156">
        <f t="shared" si="12"/>
        <v>0.66091249999999968</v>
      </c>
      <c r="O99" s="156">
        <f t="shared" si="12"/>
        <v>2.783749999999997E-2</v>
      </c>
      <c r="P99" s="156">
        <f t="shared" si="12"/>
        <v>0.16111897539374659</v>
      </c>
      <c r="Q99" s="156">
        <f t="shared" si="12"/>
        <v>0.14354217830178814</v>
      </c>
      <c r="R99" s="156">
        <f t="shared" si="12"/>
        <v>2.385381982645551E-2</v>
      </c>
      <c r="S99" s="156">
        <f t="shared" si="12"/>
        <v>0.21569225881702689</v>
      </c>
      <c r="T99" s="156">
        <f t="shared" si="12"/>
        <v>0.14454276766098278</v>
      </c>
      <c r="U99" s="156">
        <f t="shared" si="12"/>
        <v>0.68874999999999997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78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9</v>
      </c>
      <c r="J3">
        <f>BYPL_EOD!AC3+BYPL_EOD!AD3</f>
        <v>13.5</v>
      </c>
      <c r="K3">
        <f>MES_EOD!AC3+MES_EOD!AD3</f>
        <v>0</v>
      </c>
      <c r="L3">
        <f>NDMC_EOD!AC3+NDMC_EOD!AD3</f>
        <v>1.86</v>
      </c>
      <c r="M3">
        <f>TPDDL_EOD!AC3+TPDDL_EOD!AD3</f>
        <v>10.8</v>
      </c>
      <c r="N3">
        <f t="shared" ref="N3:N66" si="0">SUM(I3:M3)</f>
        <v>35.159999999999997</v>
      </c>
      <c r="O3" s="154">
        <f t="shared" ref="O3:O66" si="1">G3-N3</f>
        <v>0.44000000000000483</v>
      </c>
      <c r="P3">
        <v>9.1126279863481248</v>
      </c>
      <c r="Q3">
        <v>13.668941979522186</v>
      </c>
      <c r="R3">
        <v>0</v>
      </c>
      <c r="S3">
        <v>1.8832764505119457</v>
      </c>
      <c r="T3">
        <v>10.935153583617749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9</v>
      </c>
      <c r="J4">
        <f>BYPL_EOD!AC4+BYPL_EOD!AD4</f>
        <v>13.5</v>
      </c>
      <c r="K4">
        <f>MES_EOD!AC4+MES_EOD!AD4</f>
        <v>0</v>
      </c>
      <c r="L4">
        <f>NDMC_EOD!AC4+NDMC_EOD!AD4</f>
        <v>1.86</v>
      </c>
      <c r="M4">
        <f>TPDDL_EOD!AC4+TPDDL_EOD!AD4</f>
        <v>10.8</v>
      </c>
      <c r="N4">
        <f t="shared" si="0"/>
        <v>35.159999999999997</v>
      </c>
      <c r="O4" s="154">
        <f t="shared" si="1"/>
        <v>0.44000000000000483</v>
      </c>
      <c r="P4">
        <v>9.1126279863481248</v>
      </c>
      <c r="Q4">
        <v>13.668941979522186</v>
      </c>
      <c r="R4">
        <v>0</v>
      </c>
      <c r="S4">
        <v>1.8832764505119457</v>
      </c>
      <c r="T4">
        <v>10.935153583617749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9</v>
      </c>
      <c r="J5">
        <f>BYPL_EOD!AC5+BYPL_EOD!AD5</f>
        <v>13.5</v>
      </c>
      <c r="K5">
        <f>MES_EOD!AC5+MES_EOD!AD5</f>
        <v>0</v>
      </c>
      <c r="L5">
        <f>NDMC_EOD!AC5+NDMC_EOD!AD5</f>
        <v>1.86</v>
      </c>
      <c r="M5">
        <f>TPDDL_EOD!AC5+TPDDL_EOD!AD5</f>
        <v>10.8</v>
      </c>
      <c r="N5">
        <f t="shared" si="0"/>
        <v>35.159999999999997</v>
      </c>
      <c r="O5" s="154">
        <f t="shared" si="1"/>
        <v>0.44000000000000483</v>
      </c>
      <c r="P5">
        <v>9.1126279863481248</v>
      </c>
      <c r="Q5">
        <v>13.668941979522186</v>
      </c>
      <c r="R5">
        <v>0</v>
      </c>
      <c r="S5">
        <v>1.8832764505119457</v>
      </c>
      <c r="T5">
        <v>10.935153583617749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9</v>
      </c>
      <c r="J6">
        <f>BYPL_EOD!AC6+BYPL_EOD!AD6</f>
        <v>13.5</v>
      </c>
      <c r="K6">
        <f>MES_EOD!AC6+MES_EOD!AD6</f>
        <v>0</v>
      </c>
      <c r="L6">
        <f>NDMC_EOD!AC6+NDMC_EOD!AD6</f>
        <v>1.86</v>
      </c>
      <c r="M6">
        <f>TPDDL_EOD!AC6+TPDDL_EOD!AD6</f>
        <v>10.8</v>
      </c>
      <c r="N6">
        <f t="shared" si="0"/>
        <v>35.159999999999997</v>
      </c>
      <c r="O6" s="154">
        <f t="shared" si="1"/>
        <v>0.44000000000000483</v>
      </c>
      <c r="P6">
        <v>9.1126279863481248</v>
      </c>
      <c r="Q6">
        <v>13.668941979522186</v>
      </c>
      <c r="R6">
        <v>0</v>
      </c>
      <c r="S6">
        <v>1.8832764505119457</v>
      </c>
      <c r="T6">
        <v>10.935153583617749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9</v>
      </c>
      <c r="J7">
        <f>BYPL_EOD!AC7+BYPL_EOD!AD7</f>
        <v>13.5</v>
      </c>
      <c r="K7">
        <f>MES_EOD!AC7+MES_EOD!AD7</f>
        <v>0</v>
      </c>
      <c r="L7">
        <f>NDMC_EOD!AC7+NDMC_EOD!AD7</f>
        <v>1.86</v>
      </c>
      <c r="M7">
        <f>TPDDL_EOD!AC7+TPDDL_EOD!AD7</f>
        <v>10.8</v>
      </c>
      <c r="N7">
        <f t="shared" si="0"/>
        <v>35.159999999999997</v>
      </c>
      <c r="O7" s="154">
        <f t="shared" si="1"/>
        <v>0.44000000000000483</v>
      </c>
      <c r="P7">
        <v>9.1126279863481248</v>
      </c>
      <c r="Q7">
        <v>13.668941979522186</v>
      </c>
      <c r="R7">
        <v>0</v>
      </c>
      <c r="S7">
        <v>1.8832764505119457</v>
      </c>
      <c r="T7">
        <v>10.935153583617749</v>
      </c>
      <c r="U7" s="156">
        <f t="shared" si="2"/>
        <v>35.600000000000009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9</v>
      </c>
      <c r="J8">
        <f>BYPL_EOD!AC8+BYPL_EOD!AD8</f>
        <v>13.5</v>
      </c>
      <c r="K8">
        <f>MES_EOD!AC8+MES_EOD!AD8</f>
        <v>0</v>
      </c>
      <c r="L8">
        <f>NDMC_EOD!AC8+NDMC_EOD!AD8</f>
        <v>1.86</v>
      </c>
      <c r="M8">
        <f>TPDDL_EOD!AC8+TPDDL_EOD!AD8</f>
        <v>10.8</v>
      </c>
      <c r="N8">
        <f t="shared" si="0"/>
        <v>35.159999999999997</v>
      </c>
      <c r="O8" s="154">
        <f t="shared" si="1"/>
        <v>0.44000000000000483</v>
      </c>
      <c r="P8">
        <v>9.1126279863481248</v>
      </c>
      <c r="Q8">
        <v>13.668941979522186</v>
      </c>
      <c r="R8">
        <v>0</v>
      </c>
      <c r="S8">
        <v>1.8832764505119457</v>
      </c>
      <c r="T8">
        <v>10.935153583617749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</v>
      </c>
      <c r="J9">
        <f>BYPL_EOD!AC9+BYPL_EOD!AD9</f>
        <v>13.5</v>
      </c>
      <c r="K9">
        <f>MES_EOD!AC9+MES_EOD!AD9</f>
        <v>0</v>
      </c>
      <c r="L9">
        <f>NDMC_EOD!AC9+NDMC_EOD!AD9</f>
        <v>1.86</v>
      </c>
      <c r="M9">
        <f>TPDDL_EOD!AC9+TPDDL_EOD!AD9</f>
        <v>10.8</v>
      </c>
      <c r="N9">
        <f t="shared" si="0"/>
        <v>35.159999999999997</v>
      </c>
      <c r="O9" s="154">
        <f t="shared" si="1"/>
        <v>0.44000000000000483</v>
      </c>
      <c r="P9">
        <v>9.1126279863481248</v>
      </c>
      <c r="Q9">
        <v>13.668941979522186</v>
      </c>
      <c r="R9">
        <v>0</v>
      </c>
      <c r="S9">
        <v>1.8832764505119457</v>
      </c>
      <c r="T9">
        <v>10.935153583617749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9</v>
      </c>
      <c r="J10">
        <f>BYPL_EOD!AC10+BYPL_EOD!AD10</f>
        <v>13.5</v>
      </c>
      <c r="K10">
        <f>MES_EOD!AC10+MES_EOD!AD10</f>
        <v>0</v>
      </c>
      <c r="L10">
        <f>NDMC_EOD!AC10+NDMC_EOD!AD10</f>
        <v>1.86</v>
      </c>
      <c r="M10">
        <f>TPDDL_EOD!AC10+TPDDL_EOD!AD10</f>
        <v>10.8</v>
      </c>
      <c r="N10">
        <f t="shared" si="0"/>
        <v>35.159999999999997</v>
      </c>
      <c r="O10" s="154">
        <f t="shared" si="1"/>
        <v>-0.55999999999999517</v>
      </c>
      <c r="P10">
        <v>8.8566552901023901</v>
      </c>
      <c r="Q10">
        <v>13.284982935153586</v>
      </c>
      <c r="R10">
        <v>0</v>
      </c>
      <c r="S10">
        <v>1.8303754266211607</v>
      </c>
      <c r="T10">
        <v>10.627986348122869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8.75</v>
      </c>
      <c r="J11">
        <f>BYPL_EOD!AC11+BYPL_EOD!AD11</f>
        <v>13.12</v>
      </c>
      <c r="K11">
        <f>MES_EOD!AC11+MES_EOD!AD11</f>
        <v>0</v>
      </c>
      <c r="L11">
        <f>NDMC_EOD!AC11+NDMC_EOD!AD11</f>
        <v>1.81</v>
      </c>
      <c r="M11">
        <f>TPDDL_EOD!AC11+TPDDL_EOD!AD11</f>
        <v>10.5</v>
      </c>
      <c r="N11">
        <f t="shared" si="0"/>
        <v>34.179999999999993</v>
      </c>
      <c r="O11" s="154">
        <f t="shared" si="1"/>
        <v>0.42000000000000881</v>
      </c>
      <c r="P11">
        <v>8.8575190169689897</v>
      </c>
      <c r="Q11">
        <v>13.281217086015216</v>
      </c>
      <c r="R11">
        <v>0</v>
      </c>
      <c r="S11">
        <v>1.8322410766530139</v>
      </c>
      <c r="T11">
        <v>10.629022820362788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8.75</v>
      </c>
      <c r="J12">
        <f>BYPL_EOD!AC12+BYPL_EOD!AD12</f>
        <v>13.12</v>
      </c>
      <c r="K12">
        <f>MES_EOD!AC12+MES_EOD!AD12</f>
        <v>0</v>
      </c>
      <c r="L12">
        <f>NDMC_EOD!AC12+NDMC_EOD!AD12</f>
        <v>1.81</v>
      </c>
      <c r="M12">
        <f>TPDDL_EOD!AC12+TPDDL_EOD!AD12</f>
        <v>10.5</v>
      </c>
      <c r="N12">
        <f t="shared" si="0"/>
        <v>34.179999999999993</v>
      </c>
      <c r="O12" s="154">
        <f t="shared" si="1"/>
        <v>0.42000000000000881</v>
      </c>
      <c r="P12">
        <v>8.8575190169689897</v>
      </c>
      <c r="Q12">
        <v>13.281217086015216</v>
      </c>
      <c r="R12">
        <v>0</v>
      </c>
      <c r="S12">
        <v>1.8322410766530139</v>
      </c>
      <c r="T12">
        <v>10.629022820362788</v>
      </c>
      <c r="U12" s="156">
        <f t="shared" si="2"/>
        <v>34.600000000000009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8.75</v>
      </c>
      <c r="J13">
        <f>BYPL_EOD!AC13+BYPL_EOD!AD13</f>
        <v>13.12</v>
      </c>
      <c r="K13">
        <f>MES_EOD!AC13+MES_EOD!AD13</f>
        <v>0</v>
      </c>
      <c r="L13">
        <f>NDMC_EOD!AC13+NDMC_EOD!AD13</f>
        <v>1.81</v>
      </c>
      <c r="M13">
        <f>TPDDL_EOD!AC13+TPDDL_EOD!AD13</f>
        <v>10.5</v>
      </c>
      <c r="N13">
        <f t="shared" si="0"/>
        <v>34.179999999999993</v>
      </c>
      <c r="O13" s="154">
        <f t="shared" si="1"/>
        <v>0.42000000000000881</v>
      </c>
      <c r="P13">
        <v>8.8575190169689897</v>
      </c>
      <c r="Q13">
        <v>13.281217086015216</v>
      </c>
      <c r="R13">
        <v>0</v>
      </c>
      <c r="S13">
        <v>1.8322410766530139</v>
      </c>
      <c r="T13">
        <v>10.629022820362788</v>
      </c>
      <c r="U13" s="156">
        <f t="shared" si="2"/>
        <v>34.600000000000009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12.765541532139713</v>
      </c>
      <c r="Q14">
        <v>7.5455826240093922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12.765541532139713</v>
      </c>
      <c r="Q15">
        <v>7.5455826240093922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12.765541532139713</v>
      </c>
      <c r="Q16">
        <v>7.5455826240093922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12.765541532139713</v>
      </c>
      <c r="Q17">
        <v>7.5455826240093922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12.765541532139713</v>
      </c>
      <c r="Q18">
        <v>7.5455826240093922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12.765541532139713</v>
      </c>
      <c r="Q19">
        <v>7.5455826240093922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12.765541532139713</v>
      </c>
      <c r="Q20">
        <v>7.5455826240093922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12.765541532139713</v>
      </c>
      <c r="Q21">
        <v>7.5455826240093922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7.94</v>
      </c>
      <c r="J22">
        <f>BYPL_EOD!AC22+BYPL_EOD!AD22</f>
        <v>15.16</v>
      </c>
      <c r="K22">
        <f>MES_EOD!AC22+MES_EOD!AD22</f>
        <v>0</v>
      </c>
      <c r="L22">
        <f>NDMC_EOD!AC22+NDMC_EOD!AD22</f>
        <v>1.64</v>
      </c>
      <c r="M22">
        <f>TPDDL_EOD!AC22+TPDDL_EOD!AD22</f>
        <v>9.52</v>
      </c>
      <c r="N22">
        <f t="shared" si="0"/>
        <v>34.260000000000005</v>
      </c>
      <c r="O22" s="154">
        <f t="shared" si="1"/>
        <v>1.3399999999999963</v>
      </c>
      <c r="P22">
        <v>8.2505545826036197</v>
      </c>
      <c r="Q22">
        <v>15.752948044366606</v>
      </c>
      <c r="R22">
        <v>0</v>
      </c>
      <c r="S22">
        <v>1.7041447752481025</v>
      </c>
      <c r="T22">
        <v>9.8923525977816684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-0.46999999999999886</v>
      </c>
      <c r="P30">
        <v>13.388138009694897</v>
      </c>
      <c r="Q30">
        <v>7.3304248645566012</v>
      </c>
      <c r="R30">
        <v>0</v>
      </c>
      <c r="S30">
        <v>2.0422583404619332</v>
      </c>
      <c r="T30">
        <v>11.83917878528657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12.765541532139713</v>
      </c>
      <c r="Q31">
        <v>7.5455826240093922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12.765541532139713</v>
      </c>
      <c r="Q32">
        <v>7.5455826240093922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12.765541532139713</v>
      </c>
      <c r="Q33">
        <v>7.5455826240093922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12.765541532139713</v>
      </c>
      <c r="Q34">
        <v>7.5455826240093922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12.765541532139713</v>
      </c>
      <c r="Q35">
        <v>7.5455826240093922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12.765541532139713</v>
      </c>
      <c r="Q36">
        <v>7.5455826240093922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12.765541532139713</v>
      </c>
      <c r="Q37">
        <v>7.5455826240093922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12.765541532139713</v>
      </c>
      <c r="Q38">
        <v>7.5455826240093922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12.765541532139713</v>
      </c>
      <c r="Q39">
        <v>7.5455826240093922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84</v>
      </c>
      <c r="G40">
        <f t="shared" si="5"/>
        <v>33.6</v>
      </c>
      <c r="H40" s="154"/>
      <c r="I40">
        <f>BRPL_EOD!AC40+BRPL_EOD!AD40</f>
        <v>12.57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-0.46999999999999886</v>
      </c>
      <c r="P40">
        <v>12.396595245083653</v>
      </c>
      <c r="Q40">
        <v>7.3275022013501614</v>
      </c>
      <c r="R40">
        <v>0</v>
      </c>
      <c r="S40">
        <v>2.0414440857058995</v>
      </c>
      <c r="T40">
        <v>11.834458467860289</v>
      </c>
      <c r="U40" s="156">
        <f t="shared" si="2"/>
        <v>33.6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84</v>
      </c>
      <c r="G41">
        <f t="shared" si="5"/>
        <v>33.6</v>
      </c>
      <c r="H41" s="154"/>
      <c r="I41">
        <f>BRPL_EOD!AC41+BRPL_EOD!AD41</f>
        <v>12.57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-0.46999999999999886</v>
      </c>
      <c r="P41">
        <v>12.396595245083653</v>
      </c>
      <c r="Q41">
        <v>7.3275022013501614</v>
      </c>
      <c r="R41">
        <v>0</v>
      </c>
      <c r="S41">
        <v>2.0414440857058995</v>
      </c>
      <c r="T41">
        <v>11.834458467860289</v>
      </c>
      <c r="U41" s="156">
        <f t="shared" si="2"/>
        <v>33.6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84</v>
      </c>
      <c r="G42">
        <f t="shared" si="5"/>
        <v>33.6</v>
      </c>
      <c r="H42" s="154"/>
      <c r="I42">
        <f>BRPL_EOD!AC42+BRPL_EOD!AD42</f>
        <v>11.57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0.53000000000000114</v>
      </c>
      <c r="P42">
        <v>11.755427880254008</v>
      </c>
      <c r="Q42">
        <v>7.5490777139401271</v>
      </c>
      <c r="R42">
        <v>0</v>
      </c>
      <c r="S42">
        <v>2.1031750831569398</v>
      </c>
      <c r="T42">
        <v>12.192319322648927</v>
      </c>
      <c r="U42" s="156">
        <f t="shared" si="2"/>
        <v>33.6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11.57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0.53000000000000114</v>
      </c>
      <c r="P43">
        <v>11.755427880254008</v>
      </c>
      <c r="Q43">
        <v>7.5490777139401271</v>
      </c>
      <c r="R43">
        <v>0</v>
      </c>
      <c r="S43">
        <v>2.1031750831569398</v>
      </c>
      <c r="T43">
        <v>12.192319322648927</v>
      </c>
      <c r="U43" s="156">
        <f t="shared" si="2"/>
        <v>33.6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11.57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0.53000000000000114</v>
      </c>
      <c r="P44">
        <v>11.755427880254008</v>
      </c>
      <c r="Q44">
        <v>7.5490777139401271</v>
      </c>
      <c r="R44">
        <v>0</v>
      </c>
      <c r="S44">
        <v>2.1031750831569398</v>
      </c>
      <c r="T44">
        <v>12.192319322648927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11.57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0.53000000000000114</v>
      </c>
      <c r="P45">
        <v>11.755427880254008</v>
      </c>
      <c r="Q45">
        <v>7.5490777139401271</v>
      </c>
      <c r="R45">
        <v>0</v>
      </c>
      <c r="S45">
        <v>2.1031750831569398</v>
      </c>
      <c r="T45">
        <v>12.192319322648927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11.57</v>
      </c>
      <c r="J46">
        <f>BYPL_EOD!AC46+BYPL_EOD!AD46</f>
        <v>7.43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0.53000000000000114</v>
      </c>
      <c r="P46">
        <v>11.755427880254008</v>
      </c>
      <c r="Q46">
        <v>7.5490777139401271</v>
      </c>
      <c r="R46">
        <v>0</v>
      </c>
      <c r="S46">
        <v>2.1031750831569398</v>
      </c>
      <c r="T46">
        <v>12.192319322648927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11.57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11.755427880254008</v>
      </c>
      <c r="Q47">
        <v>7.5490777139401271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11.57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11.755427880254008</v>
      </c>
      <c r="Q48">
        <v>7.5490777139401271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11.57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11.755427880254008</v>
      </c>
      <c r="Q49">
        <v>7.5490777139401271</v>
      </c>
      <c r="R49">
        <v>0</v>
      </c>
      <c r="S49">
        <v>2.1031750831569398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11.57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11.755427880254008</v>
      </c>
      <c r="Q50">
        <v>7.5490777139401271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11.57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0.53000000000000114</v>
      </c>
      <c r="P51">
        <v>11.755427880254008</v>
      </c>
      <c r="Q51">
        <v>7.5490777139401271</v>
      </c>
      <c r="R51">
        <v>0</v>
      </c>
      <c r="S51">
        <v>2.1031750831569398</v>
      </c>
      <c r="T51">
        <v>12.192319322648927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11.57</v>
      </c>
      <c r="J52">
        <f>BYPL_EOD!AC52+BYPL_EOD!AD52</f>
        <v>7.43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0.53000000000000114</v>
      </c>
      <c r="P52">
        <v>11.755427880254008</v>
      </c>
      <c r="Q52">
        <v>7.5490777139401271</v>
      </c>
      <c r="R52">
        <v>0</v>
      </c>
      <c r="S52">
        <v>2.1031750831569398</v>
      </c>
      <c r="T52">
        <v>12.192319322648927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11.57</v>
      </c>
      <c r="J53">
        <f>BYPL_EOD!AC53+BYPL_EOD!AD53</f>
        <v>7.43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0.53000000000000114</v>
      </c>
      <c r="P53">
        <v>11.755427880254008</v>
      </c>
      <c r="Q53">
        <v>7.5490777139401271</v>
      </c>
      <c r="R53">
        <v>0</v>
      </c>
      <c r="S53">
        <v>2.1031750831569398</v>
      </c>
      <c r="T53">
        <v>12.192319322648927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11.57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11.755427880254008</v>
      </c>
      <c r="Q54">
        <v>7.5490777139401271</v>
      </c>
      <c r="R54">
        <v>0</v>
      </c>
      <c r="S54">
        <v>2.1031750831569398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11.57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1.5300000000000011</v>
      </c>
      <c r="P55">
        <v>12.105291805261567</v>
      </c>
      <c r="Q55">
        <v>7.7737526459026309</v>
      </c>
      <c r="R55">
        <v>0</v>
      </c>
      <c r="S55">
        <v>2.1657695796794676</v>
      </c>
      <c r="T55">
        <v>12.555185969156335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12.57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0.53000000000000114</v>
      </c>
      <c r="P56">
        <v>12.765541532139713</v>
      </c>
      <c r="Q56">
        <v>7.5455826240093922</v>
      </c>
      <c r="R56">
        <v>0</v>
      </c>
      <c r="S56">
        <v>2.1022013501614323</v>
      </c>
      <c r="T56">
        <v>12.186674493689463</v>
      </c>
      <c r="U56" s="156">
        <f t="shared" si="2"/>
        <v>34.6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12.57</v>
      </c>
      <c r="J57">
        <f>BYPL_EOD!AC57+BYPL_EOD!AD57</f>
        <v>7.43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0.53000000000000114</v>
      </c>
      <c r="P57">
        <v>12.765541532139713</v>
      </c>
      <c r="Q57">
        <v>7.5455826240093922</v>
      </c>
      <c r="R57">
        <v>0</v>
      </c>
      <c r="S57">
        <v>2.1022013501614323</v>
      </c>
      <c r="T57">
        <v>12.186674493689463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12.57</v>
      </c>
      <c r="J58">
        <f>BYPL_EOD!AC58+BYPL_EOD!AD58</f>
        <v>7.43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0.53000000000000114</v>
      </c>
      <c r="P58">
        <v>12.765541532139713</v>
      </c>
      <c r="Q58">
        <v>7.5455826240093922</v>
      </c>
      <c r="R58">
        <v>0</v>
      </c>
      <c r="S58">
        <v>2.1022013501614323</v>
      </c>
      <c r="T58">
        <v>12.186674493689463</v>
      </c>
      <c r="U58" s="156">
        <f t="shared" si="2"/>
        <v>34.6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84</v>
      </c>
      <c r="G59">
        <f t="shared" si="5"/>
        <v>34.6</v>
      </c>
      <c r="H59" s="154"/>
      <c r="I59">
        <f>BRPL_EOD!AC59+BRPL_EOD!AD59</f>
        <v>12.57</v>
      </c>
      <c r="J59">
        <f>BYPL_EOD!AC59+BYPL_EOD!AD59</f>
        <v>7.43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0.53000000000000114</v>
      </c>
      <c r="P59">
        <v>12.765541532139713</v>
      </c>
      <c r="Q59">
        <v>7.5455826240093922</v>
      </c>
      <c r="R59">
        <v>0</v>
      </c>
      <c r="S59">
        <v>2.1022013501614323</v>
      </c>
      <c r="T59">
        <v>12.186674493689463</v>
      </c>
      <c r="U59" s="156">
        <f t="shared" si="2"/>
        <v>34.6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12.57</v>
      </c>
      <c r="J60">
        <f>BYPL_EOD!AC60+BYPL_EOD!AD60</f>
        <v>7.43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-0.46999999999999886</v>
      </c>
      <c r="P60">
        <v>12.396595245083653</v>
      </c>
      <c r="Q60">
        <v>7.3275022013501614</v>
      </c>
      <c r="R60">
        <v>0</v>
      </c>
      <c r="S60">
        <v>2.0414440857058995</v>
      </c>
      <c r="T60">
        <v>11.834458467860289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11.57</v>
      </c>
      <c r="J61">
        <f>BYPL_EOD!AC61+BYPL_EOD!AD61</f>
        <v>7.43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0.53000000000000114</v>
      </c>
      <c r="P61">
        <v>11.755427880254008</v>
      </c>
      <c r="Q61">
        <v>7.5490777139401271</v>
      </c>
      <c r="R61">
        <v>0</v>
      </c>
      <c r="S61">
        <v>2.1031750831569398</v>
      </c>
      <c r="T61">
        <v>12.192319322648927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11.57</v>
      </c>
      <c r="J62">
        <f>BYPL_EOD!AC62+BYPL_EOD!AD62</f>
        <v>7.43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0.53000000000000114</v>
      </c>
      <c r="P62">
        <v>11.755427880254008</v>
      </c>
      <c r="Q62">
        <v>7.5490777139401271</v>
      </c>
      <c r="R62">
        <v>0</v>
      </c>
      <c r="S62">
        <v>2.1031750831569398</v>
      </c>
      <c r="T62">
        <v>12.192319322648927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11.57</v>
      </c>
      <c r="J63">
        <f>BYPL_EOD!AC63+BYPL_EOD!AD63</f>
        <v>7.43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0.53000000000000114</v>
      </c>
      <c r="P63">
        <v>11.755427880254008</v>
      </c>
      <c r="Q63">
        <v>7.5490777139401271</v>
      </c>
      <c r="R63">
        <v>0</v>
      </c>
      <c r="S63">
        <v>2.1031750831569398</v>
      </c>
      <c r="T63">
        <v>12.192319322648927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11.57</v>
      </c>
      <c r="J64">
        <f>BYPL_EOD!AC64+BYPL_EOD!AD64</f>
        <v>7.43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0.53000000000000114</v>
      </c>
      <c r="P64">
        <v>11.755427880254008</v>
      </c>
      <c r="Q64">
        <v>7.5490777139401271</v>
      </c>
      <c r="R64">
        <v>0</v>
      </c>
      <c r="S64">
        <v>2.1031750831569398</v>
      </c>
      <c r="T64">
        <v>12.192319322648927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11.57</v>
      </c>
      <c r="J65">
        <f>BYPL_EOD!AC65+BYPL_EOD!AD65</f>
        <v>7.43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11.755427880254008</v>
      </c>
      <c r="Q65">
        <v>7.5490777139401271</v>
      </c>
      <c r="R65">
        <v>0</v>
      </c>
      <c r="S65">
        <v>2.1031750831569398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11.57</v>
      </c>
      <c r="J66">
        <f>BYPL_EOD!AC66+BYPL_EOD!AD66</f>
        <v>7.43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11.755427880254008</v>
      </c>
      <c r="Q66">
        <v>7.5490777139401271</v>
      </c>
      <c r="R66">
        <v>0</v>
      </c>
      <c r="S66">
        <v>2.1031750831569398</v>
      </c>
      <c r="T66">
        <v>12.192319322648927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11.57</v>
      </c>
      <c r="J67">
        <f>BYPL_EOD!AC67+BYPL_EOD!AD67</f>
        <v>7.43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11.755427880254008</v>
      </c>
      <c r="Q67">
        <v>7.5490777139401271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11.57</v>
      </c>
      <c r="J68">
        <f>BYPL_EOD!AC68+BYPL_EOD!AD68</f>
        <v>7.43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11.755427880254008</v>
      </c>
      <c r="Q68">
        <v>7.5490777139401271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11.57</v>
      </c>
      <c r="J69">
        <f>BYPL_EOD!AC69+BYPL_EOD!AD69</f>
        <v>7.43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11.755427880254008</v>
      </c>
      <c r="Q69">
        <v>7.5490777139401271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11.57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11.755427880254008</v>
      </c>
      <c r="Q70">
        <v>7.5490777139401271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11.57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11.755427880254008</v>
      </c>
      <c r="Q71">
        <v>7.5490777139401271</v>
      </c>
      <c r="R71">
        <v>0</v>
      </c>
      <c r="S71">
        <v>2.1031750831569398</v>
      </c>
      <c r="T71">
        <v>12.192319322648927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11.57</v>
      </c>
      <c r="J72">
        <f>BYPL_EOD!AC72+BYPL_EOD!AD72</f>
        <v>7.43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0.53000000000000114</v>
      </c>
      <c r="P72">
        <v>11.755427880254008</v>
      </c>
      <c r="Q72">
        <v>7.5490777139401271</v>
      </c>
      <c r="R72">
        <v>0</v>
      </c>
      <c r="S72">
        <v>2.1031750831569398</v>
      </c>
      <c r="T72">
        <v>12.192319322648927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11.57</v>
      </c>
      <c r="J73">
        <f>BYPL_EOD!AC73+BYPL_EOD!AD73</f>
        <v>7.43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0.53000000000000114</v>
      </c>
      <c r="P73">
        <v>11.755427880254008</v>
      </c>
      <c r="Q73">
        <v>7.5490777139401271</v>
      </c>
      <c r="R73">
        <v>0</v>
      </c>
      <c r="S73">
        <v>2.1031750831569398</v>
      </c>
      <c r="T73">
        <v>12.192319322648927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7.71</v>
      </c>
      <c r="J74">
        <f>BYPL_EOD!AC74+BYPL_EOD!AD74</f>
        <v>14.73</v>
      </c>
      <c r="K74">
        <f>MES_EOD!AC74+MES_EOD!AD74</f>
        <v>0</v>
      </c>
      <c r="L74">
        <f>NDMC_EOD!AC74+NDMC_EOD!AD74</f>
        <v>1.6</v>
      </c>
      <c r="M74">
        <f>TPDDL_EOD!AC74+TPDDL_EOD!AD74</f>
        <v>9.25</v>
      </c>
      <c r="N74">
        <f t="shared" si="6"/>
        <v>33.290000000000006</v>
      </c>
      <c r="O74" s="154">
        <f t="shared" si="7"/>
        <v>0.30999999999999517</v>
      </c>
      <c r="P74">
        <v>7.7817963352358053</v>
      </c>
      <c r="Q74">
        <v>14.867167317512765</v>
      </c>
      <c r="R74">
        <v>0</v>
      </c>
      <c r="S74">
        <v>1.6148993691799338</v>
      </c>
      <c r="T74">
        <v>9.336136978071492</v>
      </c>
      <c r="U74" s="156">
        <f t="shared" si="8"/>
        <v>33.599999999999994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12.192319322648927</v>
      </c>
      <c r="Q75">
        <v>7.1121862715452071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12.192319322648927</v>
      </c>
      <c r="Q76">
        <v>7.1121862715452071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</v>
      </c>
      <c r="J77">
        <f>BYPL_EOD!AC77+BYPL_EOD!AD77</f>
        <v>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12.192319322648927</v>
      </c>
      <c r="Q77">
        <v>7.1121862715452071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</v>
      </c>
      <c r="J78">
        <f>BYPL_EOD!AC78+BYPL_EOD!AD78</f>
        <v>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12.192319322648927</v>
      </c>
      <c r="Q78">
        <v>7.1121862715452071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12.192319322648927</v>
      </c>
      <c r="Q79">
        <v>7.1121862715452071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</v>
      </c>
      <c r="J80">
        <f>BYPL_EOD!AC80+BYPL_EOD!AD80</f>
        <v>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12.192319322648927</v>
      </c>
      <c r="Q80">
        <v>7.1121862715452071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12.192319322648927</v>
      </c>
      <c r="Q81">
        <v>7.1121862715452071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12.192319322648927</v>
      </c>
      <c r="Q82">
        <v>7.1121862715452071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12.192319322648927</v>
      </c>
      <c r="Q83">
        <v>7.1121862715452071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</v>
      </c>
      <c r="J84">
        <f>BYPL_EOD!AC84+BYPL_EOD!AD84</f>
        <v>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12.192319322648927</v>
      </c>
      <c r="Q84">
        <v>7.1121862715452071</v>
      </c>
      <c r="R84">
        <v>0</v>
      </c>
      <c r="S84">
        <v>2.1031750831569398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</v>
      </c>
      <c r="J85">
        <f>BYPL_EOD!AC85+BYPL_EOD!AD85</f>
        <v>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12.192319322648927</v>
      </c>
      <c r="Q85">
        <v>7.1121862715452071</v>
      </c>
      <c r="R85">
        <v>0</v>
      </c>
      <c r="S85">
        <v>2.1031750831569398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</v>
      </c>
      <c r="J86">
        <f>BYPL_EOD!AC86+BYPL_EOD!AD86</f>
        <v>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12.192319322648927</v>
      </c>
      <c r="Q86">
        <v>7.1121862715452071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</v>
      </c>
      <c r="J87">
        <f>BYPL_EOD!AC87+BYPL_EOD!AD87</f>
        <v>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12.192319322648927</v>
      </c>
      <c r="Q87">
        <v>7.1121862715452071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</v>
      </c>
      <c r="J88">
        <f>BYPL_EOD!AC88+BYPL_EOD!AD88</f>
        <v>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12.192319322648927</v>
      </c>
      <c r="Q88">
        <v>7.1121862715452071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</v>
      </c>
      <c r="J89">
        <f>BYPL_EOD!AC89+BYPL_EOD!AD89</f>
        <v>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1.5300000000000011</v>
      </c>
      <c r="P89">
        <v>12.555185969156335</v>
      </c>
      <c r="Q89">
        <v>7.3238584820078625</v>
      </c>
      <c r="R89">
        <v>0</v>
      </c>
      <c r="S89">
        <v>2.1657695796794676</v>
      </c>
      <c r="T89">
        <v>12.555185969156335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1.5300000000000011</v>
      </c>
      <c r="P91">
        <v>13.5002054593484</v>
      </c>
      <c r="Q91">
        <v>7.3979454065159969</v>
      </c>
      <c r="R91">
        <v>0</v>
      </c>
      <c r="S91">
        <v>2.162958614616965</v>
      </c>
      <c r="T91">
        <v>12.538890519518638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0.82339999999999858</v>
      </c>
      <c r="E99" s="156">
        <f t="shared" si="12"/>
        <v>0</v>
      </c>
      <c r="F99" s="156">
        <f t="shared" si="12"/>
        <v>2.016</v>
      </c>
      <c r="G99" s="156">
        <f t="shared" si="12"/>
        <v>0.82339999999999858</v>
      </c>
      <c r="H99" s="156"/>
      <c r="I99" s="156">
        <f t="shared" si="12"/>
        <v>0.28320250000000047</v>
      </c>
      <c r="J99" s="156">
        <f t="shared" si="12"/>
        <v>0.19608500000000004</v>
      </c>
      <c r="K99" s="156">
        <f t="shared" si="12"/>
        <v>0</v>
      </c>
      <c r="L99" s="156">
        <f t="shared" si="12"/>
        <v>4.8839999999999897E-2</v>
      </c>
      <c r="M99" s="156">
        <f t="shared" si="12"/>
        <v>0.28316750000000002</v>
      </c>
      <c r="N99" s="156">
        <f t="shared" si="12"/>
        <v>0.8112950000000011</v>
      </c>
      <c r="O99" s="156">
        <f t="shared" si="12"/>
        <v>1.2105000000000038E-2</v>
      </c>
      <c r="P99" s="156">
        <f t="shared" si="12"/>
        <v>0.28744799306544877</v>
      </c>
      <c r="Q99" s="156">
        <f t="shared" si="12"/>
        <v>0.19896520161932182</v>
      </c>
      <c r="R99" s="156">
        <f t="shared" si="12"/>
        <v>0</v>
      </c>
      <c r="S99" s="156">
        <f t="shared" si="12"/>
        <v>4.9572497710758695E-2</v>
      </c>
      <c r="T99" s="156">
        <f t="shared" si="12"/>
        <v>0.28741430760447079</v>
      </c>
      <c r="U99" s="156">
        <f t="shared" si="12"/>
        <v>0.82339999999999858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49.97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49.97</v>
      </c>
    </row>
    <row r="4" spans="1:7">
      <c r="A4" s="8" t="s">
        <v>46</v>
      </c>
      <c r="B4" s="8">
        <v>49.99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49.99</v>
      </c>
    </row>
    <row r="5" spans="1:7">
      <c r="A5" s="8" t="s">
        <v>47</v>
      </c>
      <c r="B5" s="8">
        <v>49.99</v>
      </c>
      <c r="C5" s="8">
        <f t="shared" si="0"/>
        <v>1</v>
      </c>
      <c r="D5" s="8">
        <f t="shared" si="1"/>
        <v>0</v>
      </c>
      <c r="F5" s="8">
        <f t="shared" si="2"/>
        <v>49.99</v>
      </c>
    </row>
    <row r="6" spans="1:7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7">
      <c r="A7" s="8" t="s">
        <v>49</v>
      </c>
      <c r="B7" s="8">
        <v>50.01</v>
      </c>
      <c r="C7" s="8">
        <f t="shared" si="0"/>
        <v>1</v>
      </c>
      <c r="D7" s="8">
        <f t="shared" si="1"/>
        <v>0</v>
      </c>
      <c r="F7" s="8">
        <f t="shared" si="2"/>
        <v>50.01</v>
      </c>
    </row>
    <row r="8" spans="1:7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</row>
    <row r="9" spans="1:7">
      <c r="A9" s="8" t="s">
        <v>51</v>
      </c>
      <c r="B9" s="8">
        <v>49.97</v>
      </c>
      <c r="C9" s="8">
        <f t="shared" si="0"/>
        <v>1</v>
      </c>
      <c r="D9" s="8">
        <f t="shared" si="1"/>
        <v>0</v>
      </c>
      <c r="F9" s="8">
        <f t="shared" si="2"/>
        <v>49.97</v>
      </c>
    </row>
    <row r="10" spans="1:7">
      <c r="A10" s="8" t="s">
        <v>52</v>
      </c>
      <c r="B10" s="8">
        <v>49.99</v>
      </c>
      <c r="C10" s="8">
        <f t="shared" si="0"/>
        <v>1</v>
      </c>
      <c r="D10" s="8">
        <f t="shared" si="1"/>
        <v>0</v>
      </c>
      <c r="F10" s="8">
        <f t="shared" si="2"/>
        <v>49.99</v>
      </c>
    </row>
    <row r="11" spans="1:7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</row>
    <row r="12" spans="1:7">
      <c r="A12" s="8" t="s">
        <v>54</v>
      </c>
      <c r="B12" s="8">
        <v>49.99</v>
      </c>
      <c r="C12" s="8">
        <f t="shared" si="0"/>
        <v>1</v>
      </c>
      <c r="D12" s="8">
        <f t="shared" si="1"/>
        <v>0</v>
      </c>
      <c r="F12" s="8">
        <f t="shared" si="2"/>
        <v>49.99</v>
      </c>
    </row>
    <row r="13" spans="1:7">
      <c r="A13" s="8" t="s">
        <v>55</v>
      </c>
      <c r="B13" s="8">
        <v>49.99</v>
      </c>
      <c r="C13" s="8">
        <f t="shared" si="0"/>
        <v>1</v>
      </c>
      <c r="D13" s="8">
        <f t="shared" si="1"/>
        <v>0</v>
      </c>
      <c r="F13" s="8">
        <f t="shared" si="2"/>
        <v>49.99</v>
      </c>
    </row>
    <row r="14" spans="1:7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</row>
    <row r="15" spans="1:7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</row>
    <row r="16" spans="1:7">
      <c r="A16" s="8" t="s">
        <v>58</v>
      </c>
      <c r="B16" s="8">
        <v>49.97</v>
      </c>
      <c r="C16" s="8">
        <f t="shared" si="0"/>
        <v>1</v>
      </c>
      <c r="D16" s="8">
        <f t="shared" si="1"/>
        <v>0</v>
      </c>
      <c r="F16" s="8">
        <f t="shared" si="2"/>
        <v>49.97</v>
      </c>
    </row>
    <row r="17" spans="1:6">
      <c r="A17" s="8" t="s">
        <v>59</v>
      </c>
      <c r="B17" s="8">
        <v>49.96</v>
      </c>
      <c r="C17" s="8">
        <f t="shared" si="0"/>
        <v>1</v>
      </c>
      <c r="D17" s="8">
        <f t="shared" si="1"/>
        <v>0</v>
      </c>
      <c r="F17" s="8">
        <f t="shared" si="2"/>
        <v>49.96</v>
      </c>
    </row>
    <row r="18" spans="1:6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</row>
    <row r="19" spans="1:6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</row>
    <row r="20" spans="1:6">
      <c r="A20" s="8" t="s">
        <v>62</v>
      </c>
      <c r="B20" s="8">
        <v>50.01</v>
      </c>
      <c r="C20" s="8">
        <f t="shared" si="0"/>
        <v>1</v>
      </c>
      <c r="D20" s="8">
        <f t="shared" si="1"/>
        <v>0</v>
      </c>
      <c r="F20" s="8">
        <f t="shared" si="2"/>
        <v>50.01</v>
      </c>
    </row>
    <row r="21" spans="1:6">
      <c r="A21" s="8" t="s">
        <v>63</v>
      </c>
      <c r="B21" s="8">
        <v>50.01</v>
      </c>
      <c r="C21" s="8">
        <f t="shared" si="0"/>
        <v>1</v>
      </c>
      <c r="D21" s="8">
        <f t="shared" si="1"/>
        <v>0</v>
      </c>
      <c r="F21" s="8">
        <f t="shared" si="2"/>
        <v>50.01</v>
      </c>
    </row>
    <row r="22" spans="1:6">
      <c r="A22" s="8" t="s">
        <v>64</v>
      </c>
      <c r="B22" s="8">
        <v>49.99</v>
      </c>
      <c r="C22" s="8">
        <f t="shared" si="0"/>
        <v>1</v>
      </c>
      <c r="D22" s="8">
        <f t="shared" si="1"/>
        <v>0</v>
      </c>
      <c r="F22" s="8">
        <f t="shared" si="2"/>
        <v>49.99</v>
      </c>
    </row>
    <row r="23" spans="1:6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</row>
    <row r="24" spans="1:6">
      <c r="A24" s="8" t="s">
        <v>66</v>
      </c>
      <c r="B24" s="8">
        <v>50.04</v>
      </c>
      <c r="C24" s="8">
        <f t="shared" si="0"/>
        <v>1</v>
      </c>
      <c r="D24" s="8">
        <f t="shared" si="1"/>
        <v>0</v>
      </c>
      <c r="F24" s="8">
        <f t="shared" si="2"/>
        <v>50.04</v>
      </c>
    </row>
    <row r="25" spans="1:6">
      <c r="A25" s="8" t="s">
        <v>67</v>
      </c>
      <c r="B25" s="8">
        <v>50.04</v>
      </c>
      <c r="C25" s="8">
        <f t="shared" si="0"/>
        <v>1</v>
      </c>
      <c r="D25" s="8">
        <f t="shared" si="1"/>
        <v>0</v>
      </c>
      <c r="F25" s="8">
        <f t="shared" si="2"/>
        <v>50.04</v>
      </c>
    </row>
    <row r="26" spans="1:6">
      <c r="A26" s="8" t="s">
        <v>68</v>
      </c>
      <c r="B26" s="8">
        <v>50.06</v>
      </c>
      <c r="C26" s="8">
        <f t="shared" si="0"/>
        <v>1</v>
      </c>
      <c r="D26" s="8">
        <f t="shared" si="1"/>
        <v>0</v>
      </c>
      <c r="F26" s="8">
        <f t="shared" si="2"/>
        <v>50.06</v>
      </c>
    </row>
    <row r="27" spans="1:6">
      <c r="A27" s="8" t="s">
        <v>69</v>
      </c>
      <c r="B27" s="8">
        <v>50.08</v>
      </c>
      <c r="C27" s="8">
        <f t="shared" si="0"/>
        <v>1</v>
      </c>
      <c r="D27" s="8">
        <f t="shared" si="1"/>
        <v>0</v>
      </c>
      <c r="F27" s="8">
        <f t="shared" si="2"/>
        <v>50.08</v>
      </c>
    </row>
    <row r="28" spans="1:6">
      <c r="A28" s="8" t="s">
        <v>70</v>
      </c>
      <c r="B28" s="8">
        <v>50.05</v>
      </c>
      <c r="C28" s="8">
        <f t="shared" si="0"/>
        <v>1</v>
      </c>
      <c r="D28" s="8">
        <f t="shared" si="1"/>
        <v>0</v>
      </c>
      <c r="F28" s="8">
        <f t="shared" si="2"/>
        <v>50.05</v>
      </c>
    </row>
    <row r="29" spans="1:6">
      <c r="A29" s="8" t="s">
        <v>71</v>
      </c>
      <c r="B29" s="8">
        <v>50.07</v>
      </c>
      <c r="C29" s="8">
        <f t="shared" si="0"/>
        <v>1</v>
      </c>
      <c r="D29" s="8">
        <f t="shared" si="1"/>
        <v>0</v>
      </c>
      <c r="F29" s="8">
        <f t="shared" si="2"/>
        <v>50.07</v>
      </c>
    </row>
    <row r="30" spans="1:6">
      <c r="A30" s="8" t="s">
        <v>72</v>
      </c>
      <c r="B30" s="8">
        <v>50.05</v>
      </c>
      <c r="C30" s="8">
        <f t="shared" si="0"/>
        <v>1</v>
      </c>
      <c r="D30" s="8">
        <f t="shared" si="1"/>
        <v>0</v>
      </c>
      <c r="F30" s="8">
        <f t="shared" si="2"/>
        <v>50.05</v>
      </c>
    </row>
    <row r="31" spans="1:6">
      <c r="A31" s="8" t="s">
        <v>73</v>
      </c>
      <c r="B31" s="8">
        <v>50.01</v>
      </c>
      <c r="C31" s="8">
        <f t="shared" si="0"/>
        <v>1</v>
      </c>
      <c r="D31" s="8">
        <f t="shared" si="1"/>
        <v>0</v>
      </c>
      <c r="F31" s="8">
        <f t="shared" si="2"/>
        <v>50.01</v>
      </c>
    </row>
    <row r="32" spans="1:6">
      <c r="A32" s="8" t="s">
        <v>74</v>
      </c>
      <c r="B32" s="8">
        <v>50.03</v>
      </c>
      <c r="C32" s="8">
        <f t="shared" si="0"/>
        <v>1</v>
      </c>
      <c r="D32" s="8">
        <f t="shared" si="1"/>
        <v>0</v>
      </c>
      <c r="F32" s="8">
        <f t="shared" si="2"/>
        <v>50.03</v>
      </c>
    </row>
    <row r="33" spans="1:6">
      <c r="A33" s="8" t="s">
        <v>75</v>
      </c>
      <c r="B33" s="8">
        <v>50</v>
      </c>
      <c r="C33" s="8">
        <f t="shared" si="0"/>
        <v>1</v>
      </c>
      <c r="D33" s="8">
        <f t="shared" si="1"/>
        <v>0</v>
      </c>
      <c r="F33" s="8">
        <f t="shared" si="2"/>
        <v>50</v>
      </c>
    </row>
    <row r="34" spans="1:6">
      <c r="A34" s="8" t="s">
        <v>76</v>
      </c>
      <c r="B34" s="8">
        <v>50.02</v>
      </c>
      <c r="C34" s="8">
        <f t="shared" si="0"/>
        <v>1</v>
      </c>
      <c r="D34" s="8">
        <f t="shared" si="1"/>
        <v>0</v>
      </c>
      <c r="F34" s="8">
        <f t="shared" si="2"/>
        <v>50.02</v>
      </c>
    </row>
    <row r="35" spans="1:6">
      <c r="A35" s="8" t="s">
        <v>77</v>
      </c>
      <c r="B35" s="8">
        <v>49.95</v>
      </c>
      <c r="C35" s="8">
        <f t="shared" si="0"/>
        <v>1</v>
      </c>
      <c r="D35" s="8">
        <f t="shared" si="1"/>
        <v>0</v>
      </c>
      <c r="F35" s="8">
        <f t="shared" si="2"/>
        <v>49.95</v>
      </c>
    </row>
    <row r="36" spans="1:6">
      <c r="A36" s="8" t="s">
        <v>78</v>
      </c>
      <c r="B36" s="8">
        <v>50.02</v>
      </c>
      <c r="C36" s="8">
        <f t="shared" si="0"/>
        <v>1</v>
      </c>
      <c r="D36" s="8">
        <f t="shared" si="1"/>
        <v>0</v>
      </c>
      <c r="F36" s="8">
        <f t="shared" si="2"/>
        <v>50.02</v>
      </c>
    </row>
    <row r="37" spans="1:6">
      <c r="A37" s="8" t="s">
        <v>79</v>
      </c>
      <c r="B37" s="8">
        <v>50.03</v>
      </c>
      <c r="C37" s="8">
        <f t="shared" si="0"/>
        <v>1</v>
      </c>
      <c r="D37" s="8">
        <f t="shared" si="1"/>
        <v>0</v>
      </c>
      <c r="F37" s="8">
        <f t="shared" si="2"/>
        <v>50.03</v>
      </c>
    </row>
    <row r="38" spans="1:6">
      <c r="A38" s="8" t="s">
        <v>80</v>
      </c>
      <c r="B38" s="8">
        <v>50.06</v>
      </c>
      <c r="C38" s="8">
        <f t="shared" si="0"/>
        <v>1</v>
      </c>
      <c r="D38" s="8">
        <f t="shared" si="1"/>
        <v>0</v>
      </c>
      <c r="F38" s="8">
        <f t="shared" si="2"/>
        <v>50.06</v>
      </c>
    </row>
    <row r="39" spans="1:6">
      <c r="A39" s="8" t="s">
        <v>81</v>
      </c>
      <c r="B39" s="8">
        <v>50.05</v>
      </c>
      <c r="C39" s="8">
        <f t="shared" si="0"/>
        <v>1</v>
      </c>
      <c r="D39" s="8">
        <f t="shared" si="1"/>
        <v>0</v>
      </c>
      <c r="F39" s="8">
        <f t="shared" si="2"/>
        <v>50.05</v>
      </c>
    </row>
    <row r="40" spans="1:6">
      <c r="A40" s="8" t="s">
        <v>82</v>
      </c>
      <c r="B40" s="8">
        <v>50.06</v>
      </c>
      <c r="C40" s="8">
        <f t="shared" si="0"/>
        <v>1</v>
      </c>
      <c r="D40" s="8">
        <f t="shared" si="1"/>
        <v>0</v>
      </c>
      <c r="F40" s="8">
        <f t="shared" si="2"/>
        <v>50.06</v>
      </c>
    </row>
    <row r="41" spans="1:6">
      <c r="A41" s="8" t="s">
        <v>83</v>
      </c>
      <c r="B41" s="8">
        <v>50.1</v>
      </c>
      <c r="C41" s="8">
        <f t="shared" si="0"/>
        <v>1</v>
      </c>
      <c r="D41" s="8">
        <f t="shared" si="1"/>
        <v>0</v>
      </c>
      <c r="F41" s="8">
        <f t="shared" si="2"/>
        <v>50.1</v>
      </c>
    </row>
    <row r="42" spans="1:6">
      <c r="A42" s="8" t="s">
        <v>84</v>
      </c>
      <c r="B42" s="8">
        <v>50.16</v>
      </c>
      <c r="C42" s="8">
        <f t="shared" si="0"/>
        <v>1</v>
      </c>
      <c r="D42" s="8">
        <f t="shared" si="1"/>
        <v>0</v>
      </c>
      <c r="F42" s="8">
        <f t="shared" si="2"/>
        <v>50.16</v>
      </c>
    </row>
    <row r="43" spans="1:6">
      <c r="A43" s="8" t="s">
        <v>85</v>
      </c>
      <c r="B43" s="8">
        <v>50.07</v>
      </c>
      <c r="C43" s="8">
        <f t="shared" si="0"/>
        <v>1</v>
      </c>
      <c r="D43" s="8">
        <f t="shared" si="1"/>
        <v>0</v>
      </c>
      <c r="F43" s="8">
        <f t="shared" si="2"/>
        <v>50.07</v>
      </c>
    </row>
    <row r="44" spans="1:6">
      <c r="A44" s="8" t="s">
        <v>86</v>
      </c>
      <c r="B44" s="8">
        <v>50.06</v>
      </c>
      <c r="C44" s="8">
        <f t="shared" si="0"/>
        <v>1</v>
      </c>
      <c r="D44" s="8">
        <f t="shared" si="1"/>
        <v>0</v>
      </c>
      <c r="F44" s="8">
        <f t="shared" si="2"/>
        <v>50.06</v>
      </c>
    </row>
    <row r="45" spans="1:6">
      <c r="A45" s="8" t="s">
        <v>87</v>
      </c>
      <c r="B45" s="8">
        <v>50.03</v>
      </c>
      <c r="C45" s="8">
        <f t="shared" si="0"/>
        <v>1</v>
      </c>
      <c r="D45" s="8">
        <f t="shared" si="1"/>
        <v>0</v>
      </c>
      <c r="F45" s="8">
        <f t="shared" si="2"/>
        <v>50.03</v>
      </c>
    </row>
    <row r="46" spans="1:6">
      <c r="A46" s="8" t="s">
        <v>88</v>
      </c>
      <c r="B46" s="8">
        <v>50.06</v>
      </c>
      <c r="C46" s="8">
        <f t="shared" si="0"/>
        <v>1</v>
      </c>
      <c r="D46" s="8">
        <f t="shared" si="1"/>
        <v>0</v>
      </c>
      <c r="F46" s="8">
        <f t="shared" si="2"/>
        <v>50.06</v>
      </c>
    </row>
    <row r="47" spans="1:6">
      <c r="A47" s="8" t="s">
        <v>89</v>
      </c>
      <c r="B47" s="8">
        <v>50.02</v>
      </c>
      <c r="C47" s="8">
        <f t="shared" si="0"/>
        <v>1</v>
      </c>
      <c r="D47" s="8">
        <f t="shared" si="1"/>
        <v>0</v>
      </c>
      <c r="F47" s="8">
        <f t="shared" si="2"/>
        <v>50.02</v>
      </c>
    </row>
    <row r="48" spans="1:6">
      <c r="A48" s="8" t="s">
        <v>90</v>
      </c>
      <c r="B48" s="8">
        <v>50.02</v>
      </c>
      <c r="C48" s="8">
        <f t="shared" si="0"/>
        <v>1</v>
      </c>
      <c r="D48" s="8">
        <f t="shared" si="1"/>
        <v>0</v>
      </c>
      <c r="F48" s="8">
        <f t="shared" si="2"/>
        <v>50.02</v>
      </c>
    </row>
    <row r="49" spans="1:6">
      <c r="A49" s="8" t="s">
        <v>91</v>
      </c>
      <c r="B49" s="8">
        <v>49.99</v>
      </c>
      <c r="C49" s="8">
        <f t="shared" si="0"/>
        <v>1</v>
      </c>
      <c r="D49" s="8">
        <f t="shared" si="1"/>
        <v>0</v>
      </c>
      <c r="F49" s="8">
        <f t="shared" si="2"/>
        <v>49.99</v>
      </c>
    </row>
    <row r="50" spans="1:6">
      <c r="A50" s="8" t="s">
        <v>92</v>
      </c>
      <c r="B50" s="8">
        <v>49.98</v>
      </c>
      <c r="C50" s="8">
        <f t="shared" si="0"/>
        <v>1</v>
      </c>
      <c r="D50" s="8">
        <f t="shared" si="1"/>
        <v>0</v>
      </c>
      <c r="F50" s="8">
        <f t="shared" si="2"/>
        <v>49.98</v>
      </c>
    </row>
    <row r="51" spans="1:6">
      <c r="A51" s="8" t="s">
        <v>93</v>
      </c>
      <c r="B51" s="8">
        <v>49.97</v>
      </c>
      <c r="C51" s="8">
        <f t="shared" si="0"/>
        <v>1</v>
      </c>
      <c r="D51" s="8">
        <f t="shared" si="1"/>
        <v>0</v>
      </c>
      <c r="F51" s="8">
        <f t="shared" si="2"/>
        <v>49.97</v>
      </c>
    </row>
    <row r="52" spans="1:6">
      <c r="A52" s="8" t="s">
        <v>94</v>
      </c>
      <c r="B52" s="8">
        <v>50.01</v>
      </c>
      <c r="C52" s="8">
        <f t="shared" si="0"/>
        <v>1</v>
      </c>
      <c r="D52" s="8">
        <f t="shared" si="1"/>
        <v>0</v>
      </c>
      <c r="F52" s="8">
        <f t="shared" si="2"/>
        <v>50.01</v>
      </c>
    </row>
    <row r="53" spans="1:6">
      <c r="A53" s="8" t="s">
        <v>95</v>
      </c>
      <c r="B53" s="8">
        <v>50.01</v>
      </c>
      <c r="C53" s="8">
        <f t="shared" si="0"/>
        <v>1</v>
      </c>
      <c r="D53" s="8">
        <f t="shared" si="1"/>
        <v>0</v>
      </c>
      <c r="F53" s="8">
        <f t="shared" si="2"/>
        <v>50.01</v>
      </c>
    </row>
    <row r="54" spans="1:6">
      <c r="A54" s="8" t="s">
        <v>96</v>
      </c>
      <c r="B54" s="8">
        <v>49.99</v>
      </c>
      <c r="C54" s="8">
        <f t="shared" si="0"/>
        <v>1</v>
      </c>
      <c r="D54" s="8">
        <f t="shared" si="1"/>
        <v>0</v>
      </c>
      <c r="F54" s="8">
        <f t="shared" si="2"/>
        <v>49.99</v>
      </c>
    </row>
    <row r="55" spans="1:6">
      <c r="A55" s="8" t="s">
        <v>97</v>
      </c>
      <c r="B55" s="8">
        <v>50.12</v>
      </c>
      <c r="C55" s="8">
        <f t="shared" si="0"/>
        <v>1</v>
      </c>
      <c r="D55" s="8">
        <f t="shared" si="1"/>
        <v>0</v>
      </c>
      <c r="F55" s="8">
        <f t="shared" si="2"/>
        <v>50.12</v>
      </c>
    </row>
    <row r="56" spans="1:6">
      <c r="A56" s="8" t="s">
        <v>98</v>
      </c>
      <c r="B56" s="8">
        <v>50.09</v>
      </c>
      <c r="C56" s="8">
        <f t="shared" si="0"/>
        <v>1</v>
      </c>
      <c r="D56" s="8">
        <f t="shared" si="1"/>
        <v>0</v>
      </c>
      <c r="F56" s="8">
        <f t="shared" si="2"/>
        <v>50.09</v>
      </c>
    </row>
    <row r="57" spans="1:6">
      <c r="A57" s="8" t="s">
        <v>99</v>
      </c>
      <c r="B57" s="8">
        <v>49.97</v>
      </c>
      <c r="C57" s="8">
        <f t="shared" si="0"/>
        <v>1</v>
      </c>
      <c r="D57" s="8">
        <f t="shared" si="1"/>
        <v>0</v>
      </c>
      <c r="F57" s="8">
        <f t="shared" si="2"/>
        <v>49.97</v>
      </c>
    </row>
    <row r="58" spans="1:6">
      <c r="A58" s="8" t="s">
        <v>100</v>
      </c>
      <c r="B58" s="8">
        <v>50.05</v>
      </c>
      <c r="C58" s="8">
        <f t="shared" si="0"/>
        <v>1</v>
      </c>
      <c r="D58" s="8">
        <f t="shared" si="1"/>
        <v>0</v>
      </c>
      <c r="F58" s="8">
        <f t="shared" si="2"/>
        <v>50.05</v>
      </c>
    </row>
    <row r="59" spans="1:6">
      <c r="A59" s="8" t="s">
        <v>101</v>
      </c>
      <c r="B59" s="8">
        <v>50.01</v>
      </c>
      <c r="C59" s="8">
        <f t="shared" si="0"/>
        <v>1</v>
      </c>
      <c r="D59" s="8">
        <f t="shared" si="1"/>
        <v>0</v>
      </c>
      <c r="F59" s="8">
        <f t="shared" si="2"/>
        <v>50.01</v>
      </c>
    </row>
    <row r="60" spans="1:6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</row>
    <row r="61" spans="1:6">
      <c r="A61" s="8" t="s">
        <v>103</v>
      </c>
      <c r="B61" s="8">
        <v>49.99</v>
      </c>
      <c r="C61" s="8">
        <f t="shared" si="0"/>
        <v>1</v>
      </c>
      <c r="D61" s="8">
        <f t="shared" si="1"/>
        <v>0</v>
      </c>
      <c r="F61" s="8">
        <f t="shared" si="2"/>
        <v>49.99</v>
      </c>
    </row>
    <row r="62" spans="1:6">
      <c r="A62" s="8" t="s">
        <v>104</v>
      </c>
      <c r="B62" s="8">
        <v>50.04</v>
      </c>
      <c r="C62" s="8">
        <f t="shared" si="0"/>
        <v>1</v>
      </c>
      <c r="D62" s="8">
        <f t="shared" si="1"/>
        <v>0</v>
      </c>
      <c r="F62" s="8">
        <f t="shared" si="2"/>
        <v>50.04</v>
      </c>
    </row>
    <row r="63" spans="1:6">
      <c r="A63" s="8" t="s">
        <v>105</v>
      </c>
      <c r="B63" s="8">
        <v>50.01</v>
      </c>
      <c r="C63" s="8">
        <f t="shared" si="0"/>
        <v>1</v>
      </c>
      <c r="D63" s="8">
        <f t="shared" si="1"/>
        <v>0</v>
      </c>
      <c r="F63" s="8">
        <f t="shared" si="2"/>
        <v>50.01</v>
      </c>
    </row>
    <row r="64" spans="1:6">
      <c r="A64" s="8" t="s">
        <v>106</v>
      </c>
      <c r="B64" s="8">
        <v>49.88</v>
      </c>
      <c r="C64" s="8">
        <f t="shared" si="0"/>
        <v>1</v>
      </c>
      <c r="D64" s="8">
        <f t="shared" si="1"/>
        <v>0</v>
      </c>
      <c r="F64" s="8">
        <f t="shared" si="2"/>
        <v>49.88</v>
      </c>
    </row>
    <row r="65" spans="1:6">
      <c r="A65" s="8" t="s">
        <v>107</v>
      </c>
      <c r="B65" s="8">
        <v>50.02</v>
      </c>
      <c r="C65" s="8">
        <f t="shared" si="0"/>
        <v>1</v>
      </c>
      <c r="D65" s="8">
        <f t="shared" si="1"/>
        <v>0</v>
      </c>
      <c r="F65" s="8">
        <f t="shared" si="2"/>
        <v>50.02</v>
      </c>
    </row>
    <row r="66" spans="1:6">
      <c r="A66" s="8" t="s">
        <v>108</v>
      </c>
      <c r="B66" s="8">
        <v>50</v>
      </c>
      <c r="C66" s="8">
        <f t="shared" si="0"/>
        <v>1</v>
      </c>
      <c r="D66" s="8">
        <f t="shared" si="1"/>
        <v>0</v>
      </c>
      <c r="F66" s="8">
        <f t="shared" si="2"/>
        <v>50</v>
      </c>
    </row>
    <row r="67" spans="1:6">
      <c r="A67" s="8" t="s">
        <v>109</v>
      </c>
      <c r="B67" s="8">
        <v>50.04</v>
      </c>
      <c r="C67" s="8">
        <f t="shared" si="0"/>
        <v>1</v>
      </c>
      <c r="D67" s="8">
        <f t="shared" si="1"/>
        <v>0</v>
      </c>
      <c r="F67" s="8">
        <f t="shared" si="2"/>
        <v>50.04</v>
      </c>
    </row>
    <row r="68" spans="1:6">
      <c r="A68" s="8" t="s">
        <v>110</v>
      </c>
      <c r="B68" s="8">
        <v>50.06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50.06</v>
      </c>
    </row>
    <row r="69" spans="1:6">
      <c r="A69" s="8" t="s">
        <v>111</v>
      </c>
      <c r="B69" s="8">
        <v>50.02</v>
      </c>
      <c r="C69" s="8">
        <f t="shared" si="3"/>
        <v>1</v>
      </c>
      <c r="D69" s="8">
        <f t="shared" si="4"/>
        <v>0</v>
      </c>
      <c r="F69" s="8">
        <f t="shared" si="5"/>
        <v>50.02</v>
      </c>
    </row>
    <row r="70" spans="1:6">
      <c r="A70" s="8" t="s">
        <v>112</v>
      </c>
      <c r="B70" s="8">
        <v>49.98</v>
      </c>
      <c r="C70" s="8">
        <f t="shared" si="3"/>
        <v>1</v>
      </c>
      <c r="D70" s="8">
        <f t="shared" si="4"/>
        <v>0</v>
      </c>
      <c r="F70" s="8">
        <f t="shared" si="5"/>
        <v>49.98</v>
      </c>
    </row>
    <row r="71" spans="1:6">
      <c r="A71" s="8" t="s">
        <v>113</v>
      </c>
      <c r="B71" s="8">
        <v>49.96</v>
      </c>
      <c r="C71" s="8">
        <f t="shared" si="3"/>
        <v>1</v>
      </c>
      <c r="D71" s="8">
        <f t="shared" si="4"/>
        <v>0</v>
      </c>
      <c r="F71" s="8">
        <f t="shared" si="5"/>
        <v>49.96</v>
      </c>
    </row>
    <row r="72" spans="1:6">
      <c r="A72" s="8" t="s">
        <v>114</v>
      </c>
      <c r="B72" s="8">
        <v>49.95</v>
      </c>
      <c r="C72" s="8">
        <f t="shared" si="3"/>
        <v>1</v>
      </c>
      <c r="D72" s="8">
        <f t="shared" si="4"/>
        <v>0</v>
      </c>
      <c r="F72" s="8">
        <f t="shared" si="5"/>
        <v>49.95</v>
      </c>
    </row>
    <row r="73" spans="1:6">
      <c r="A73" s="8" t="s">
        <v>115</v>
      </c>
      <c r="B73" s="8">
        <v>49.97</v>
      </c>
      <c r="C73" s="8">
        <f t="shared" si="3"/>
        <v>1</v>
      </c>
      <c r="D73" s="8">
        <f t="shared" si="4"/>
        <v>0</v>
      </c>
      <c r="F73" s="8">
        <f t="shared" si="5"/>
        <v>49.97</v>
      </c>
    </row>
    <row r="74" spans="1:6">
      <c r="A74" s="8" t="s">
        <v>116</v>
      </c>
      <c r="B74" s="8">
        <v>49.99</v>
      </c>
      <c r="C74" s="8">
        <f t="shared" si="3"/>
        <v>1</v>
      </c>
      <c r="D74" s="8">
        <f t="shared" si="4"/>
        <v>0</v>
      </c>
      <c r="F74" s="8">
        <f t="shared" si="5"/>
        <v>49.99</v>
      </c>
    </row>
    <row r="75" spans="1:6">
      <c r="A75" s="8" t="s">
        <v>117</v>
      </c>
      <c r="B75" s="8">
        <v>49.99</v>
      </c>
      <c r="C75" s="8">
        <f t="shared" si="3"/>
        <v>1</v>
      </c>
      <c r="D75" s="8">
        <f t="shared" si="4"/>
        <v>0</v>
      </c>
      <c r="F75" s="8">
        <f t="shared" si="5"/>
        <v>49.99</v>
      </c>
    </row>
    <row r="76" spans="1:6">
      <c r="A76" s="8" t="s">
        <v>118</v>
      </c>
      <c r="B76" s="8">
        <v>50.02</v>
      </c>
      <c r="C76" s="8">
        <f t="shared" si="3"/>
        <v>1</v>
      </c>
      <c r="D76" s="8">
        <f t="shared" si="4"/>
        <v>0</v>
      </c>
      <c r="F76" s="8">
        <f t="shared" si="5"/>
        <v>50.02</v>
      </c>
    </row>
    <row r="77" spans="1:6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</row>
    <row r="78" spans="1:6">
      <c r="A78" s="8" t="s">
        <v>120</v>
      </c>
      <c r="B78" s="8">
        <v>50.01</v>
      </c>
      <c r="C78" s="8">
        <f t="shared" si="3"/>
        <v>1</v>
      </c>
      <c r="D78" s="8">
        <f t="shared" si="4"/>
        <v>0</v>
      </c>
      <c r="F78" s="8">
        <f t="shared" si="5"/>
        <v>50.01</v>
      </c>
    </row>
    <row r="79" spans="1:6">
      <c r="A79" s="8" t="s">
        <v>121</v>
      </c>
      <c r="B79" s="8">
        <v>49.98</v>
      </c>
      <c r="C79" s="8">
        <f t="shared" si="3"/>
        <v>1</v>
      </c>
      <c r="D79" s="8">
        <f t="shared" si="4"/>
        <v>0</v>
      </c>
      <c r="F79" s="8">
        <f t="shared" si="5"/>
        <v>49.98</v>
      </c>
    </row>
    <row r="80" spans="1:6">
      <c r="A80" s="8" t="s">
        <v>122</v>
      </c>
      <c r="B80" s="8">
        <v>49.94</v>
      </c>
      <c r="C80" s="8">
        <f t="shared" si="3"/>
        <v>1</v>
      </c>
      <c r="D80" s="8">
        <f t="shared" si="4"/>
        <v>0</v>
      </c>
      <c r="F80" s="8">
        <f t="shared" si="5"/>
        <v>49.94</v>
      </c>
    </row>
    <row r="81" spans="1:6">
      <c r="A81" s="8" t="s">
        <v>123</v>
      </c>
      <c r="B81" s="8">
        <v>49.97</v>
      </c>
      <c r="C81" s="8">
        <f t="shared" si="3"/>
        <v>1</v>
      </c>
      <c r="D81" s="8">
        <f t="shared" si="4"/>
        <v>0</v>
      </c>
      <c r="F81" s="8">
        <f t="shared" si="5"/>
        <v>49.97</v>
      </c>
    </row>
    <row r="82" spans="1:6">
      <c r="A82" s="8" t="s">
        <v>124</v>
      </c>
      <c r="B82" s="8">
        <v>49.89</v>
      </c>
      <c r="C82" s="8">
        <f t="shared" si="3"/>
        <v>1</v>
      </c>
      <c r="D82" s="8">
        <f t="shared" si="4"/>
        <v>0</v>
      </c>
      <c r="F82" s="8">
        <f t="shared" si="5"/>
        <v>49.89</v>
      </c>
    </row>
    <row r="83" spans="1:6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</row>
    <row r="84" spans="1:6">
      <c r="A84" s="8" t="s">
        <v>126</v>
      </c>
      <c r="B84" s="8">
        <v>49.94</v>
      </c>
      <c r="C84" s="8">
        <f t="shared" si="3"/>
        <v>1</v>
      </c>
      <c r="D84" s="8">
        <f t="shared" si="4"/>
        <v>0</v>
      </c>
      <c r="F84" s="8">
        <f t="shared" si="5"/>
        <v>49.94</v>
      </c>
    </row>
    <row r="85" spans="1:6">
      <c r="A85" s="8" t="s">
        <v>127</v>
      </c>
      <c r="B85" s="8">
        <v>49.92</v>
      </c>
      <c r="C85" s="8">
        <f t="shared" si="3"/>
        <v>1</v>
      </c>
      <c r="D85" s="8">
        <f t="shared" si="4"/>
        <v>0</v>
      </c>
      <c r="F85" s="8">
        <f t="shared" si="5"/>
        <v>49.92</v>
      </c>
    </row>
    <row r="86" spans="1:6">
      <c r="A86" s="8" t="s">
        <v>128</v>
      </c>
      <c r="B86" s="8">
        <v>49.98</v>
      </c>
      <c r="C86" s="8">
        <f t="shared" si="3"/>
        <v>1</v>
      </c>
      <c r="D86" s="8">
        <f t="shared" si="4"/>
        <v>0</v>
      </c>
      <c r="F86" s="8">
        <f t="shared" si="5"/>
        <v>49.98</v>
      </c>
    </row>
    <row r="87" spans="1:6">
      <c r="A87" s="8" t="s">
        <v>129</v>
      </c>
      <c r="B87" s="8">
        <v>49.91</v>
      </c>
      <c r="C87" s="8">
        <f t="shared" si="3"/>
        <v>1</v>
      </c>
      <c r="D87" s="8">
        <f t="shared" si="4"/>
        <v>0</v>
      </c>
      <c r="F87" s="8">
        <f t="shared" si="5"/>
        <v>49.91</v>
      </c>
    </row>
    <row r="88" spans="1:6">
      <c r="A88" s="8" t="s">
        <v>130</v>
      </c>
      <c r="B88" s="8">
        <v>49.86</v>
      </c>
      <c r="C88" s="8">
        <f t="shared" si="3"/>
        <v>1</v>
      </c>
      <c r="D88" s="8">
        <f t="shared" si="4"/>
        <v>0</v>
      </c>
      <c r="F88" s="8">
        <f t="shared" si="5"/>
        <v>49.86</v>
      </c>
    </row>
    <row r="89" spans="1:6">
      <c r="A89" s="8" t="s">
        <v>131</v>
      </c>
      <c r="B89" s="8">
        <v>49.97</v>
      </c>
      <c r="C89" s="8">
        <f t="shared" si="3"/>
        <v>1</v>
      </c>
      <c r="D89" s="8">
        <f t="shared" si="4"/>
        <v>0</v>
      </c>
      <c r="F89" s="8">
        <f t="shared" si="5"/>
        <v>49.97</v>
      </c>
    </row>
    <row r="90" spans="1:6">
      <c r="A90" s="8" t="s">
        <v>132</v>
      </c>
      <c r="B90" s="8">
        <v>49.98</v>
      </c>
      <c r="C90" s="8">
        <f t="shared" si="3"/>
        <v>1</v>
      </c>
      <c r="D90" s="8">
        <f t="shared" si="4"/>
        <v>0</v>
      </c>
      <c r="F90" s="8">
        <f t="shared" si="5"/>
        <v>49.98</v>
      </c>
    </row>
    <row r="91" spans="1:6">
      <c r="A91" s="8" t="s">
        <v>133</v>
      </c>
      <c r="B91" s="8">
        <v>49.98</v>
      </c>
      <c r="C91" s="8">
        <f t="shared" si="3"/>
        <v>1</v>
      </c>
      <c r="D91" s="8">
        <f t="shared" si="4"/>
        <v>0</v>
      </c>
      <c r="F91" s="8">
        <f t="shared" si="5"/>
        <v>49.98</v>
      </c>
    </row>
    <row r="92" spans="1:6">
      <c r="A92" s="8" t="s">
        <v>134</v>
      </c>
      <c r="B92" s="8">
        <v>50</v>
      </c>
      <c r="C92" s="8">
        <f t="shared" si="3"/>
        <v>1</v>
      </c>
      <c r="D92" s="8">
        <f t="shared" si="4"/>
        <v>0</v>
      </c>
      <c r="F92" s="8">
        <f t="shared" si="5"/>
        <v>50</v>
      </c>
    </row>
    <row r="93" spans="1:6">
      <c r="A93" s="8" t="s">
        <v>135</v>
      </c>
      <c r="B93" s="8">
        <v>50.01</v>
      </c>
      <c r="C93" s="8">
        <f t="shared" si="3"/>
        <v>1</v>
      </c>
      <c r="D93" s="8">
        <f t="shared" si="4"/>
        <v>0</v>
      </c>
      <c r="F93" s="8">
        <f t="shared" si="5"/>
        <v>50.01</v>
      </c>
    </row>
    <row r="94" spans="1:6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</row>
    <row r="95" spans="1:6">
      <c r="A95" s="8" t="s">
        <v>137</v>
      </c>
      <c r="B95" s="8">
        <v>50.02</v>
      </c>
      <c r="C95" s="8">
        <f t="shared" si="3"/>
        <v>1</v>
      </c>
      <c r="D95" s="8">
        <f t="shared" si="4"/>
        <v>0</v>
      </c>
      <c r="F95" s="8">
        <f t="shared" si="5"/>
        <v>50.02</v>
      </c>
    </row>
    <row r="96" spans="1:6">
      <c r="A96" s="8" t="s">
        <v>138</v>
      </c>
      <c r="B96" s="8">
        <v>49.98</v>
      </c>
      <c r="C96" s="8">
        <f t="shared" si="3"/>
        <v>1</v>
      </c>
      <c r="D96" s="8">
        <f t="shared" si="4"/>
        <v>0</v>
      </c>
      <c r="F96" s="8">
        <f t="shared" si="5"/>
        <v>49.98</v>
      </c>
    </row>
    <row r="97" spans="1:6">
      <c r="A97" s="8" t="s">
        <v>139</v>
      </c>
      <c r="B97" s="8">
        <v>49.98</v>
      </c>
      <c r="C97" s="8">
        <f t="shared" si="3"/>
        <v>1</v>
      </c>
      <c r="D97" s="8">
        <f t="shared" si="4"/>
        <v>0</v>
      </c>
      <c r="F97" s="8">
        <f t="shared" si="5"/>
        <v>49.98</v>
      </c>
    </row>
    <row r="98" spans="1:6" ht="13.5" thickBot="1">
      <c r="A98" s="8" t="s">
        <v>140</v>
      </c>
      <c r="B98" s="8">
        <v>49.89</v>
      </c>
      <c r="C98" s="8">
        <f t="shared" si="3"/>
        <v>1</v>
      </c>
      <c r="D98" s="8">
        <f t="shared" si="4"/>
        <v>0</v>
      </c>
      <c r="F98" s="8">
        <f t="shared" si="5"/>
        <v>49.89</v>
      </c>
    </row>
    <row r="99" spans="1:6" ht="13.5" thickBot="1">
      <c r="A99" s="8" t="s">
        <v>175</v>
      </c>
      <c r="B99" s="29">
        <f>AVERAGE(B3:B98)</f>
        <v>50.003333333333309</v>
      </c>
      <c r="C99" s="8">
        <f>SUM(C3:C98)/4000</f>
        <v>2.4E-2</v>
      </c>
      <c r="D99" s="8">
        <f>SUM(D3:D98)</f>
        <v>0</v>
      </c>
      <c r="F99" s="8">
        <f t="shared" si="5"/>
        <v>50.003333333333309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234.42</v>
      </c>
      <c r="E3">
        <f>BAWANA!AM3</f>
        <v>0</v>
      </c>
      <c r="F3">
        <f>(B3+C3)*0.8</f>
        <v>256</v>
      </c>
      <c r="G3">
        <f>(D3+E3)</f>
        <v>234.42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234.42000000000002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49.999999999999993</v>
      </c>
      <c r="U3" s="156">
        <f t="shared" ref="U3:U66" si="2">SUM(P3:T3)</f>
        <v>234.42</v>
      </c>
      <c r="V3" s="154">
        <f t="shared" ref="V3:V66" si="3">G3-U3</f>
        <v>0</v>
      </c>
      <c r="Y3">
        <f>BAWANA!AW3+BAWANA!AX3</f>
        <v>32</v>
      </c>
      <c r="Z3">
        <f>BAWANA!BD3+BAWANA!BE3</f>
        <v>3.58</v>
      </c>
      <c r="AA3">
        <f>BAWANA!X3+BAWANA!Y3</f>
        <v>32</v>
      </c>
      <c r="AB3">
        <f>BAWANA!AE3+BAWANA!AF3</f>
        <v>3.58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234.42</v>
      </c>
      <c r="E4">
        <f>BAWANA!AM4</f>
        <v>0</v>
      </c>
      <c r="F4">
        <f t="shared" ref="F4:F67" si="4">(B4+C4)*0.8</f>
        <v>256</v>
      </c>
      <c r="G4">
        <f t="shared" ref="G4:G67" si="5">(D4+E4)</f>
        <v>234.42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234.42000000000002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49.999999999999993</v>
      </c>
      <c r="U4" s="156">
        <f t="shared" si="2"/>
        <v>234.42</v>
      </c>
      <c r="V4" s="154">
        <f t="shared" si="3"/>
        <v>0</v>
      </c>
      <c r="Y4">
        <f>BAWANA!AW4+BAWANA!AX4</f>
        <v>32</v>
      </c>
      <c r="Z4">
        <f>BAWANA!BD4+BAWANA!BE4</f>
        <v>3.58</v>
      </c>
      <c r="AA4">
        <f>BAWANA!X4+BAWANA!Y4</f>
        <v>32</v>
      </c>
      <c r="AB4">
        <f>BAWANA!AE4+BAWANA!AF4</f>
        <v>3.58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234.42</v>
      </c>
      <c r="E5">
        <f>BAWANA!AM5</f>
        <v>0</v>
      </c>
      <c r="F5">
        <f t="shared" si="4"/>
        <v>256</v>
      </c>
      <c r="G5">
        <f t="shared" si="5"/>
        <v>234.42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234.42000000000002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49.999999999999993</v>
      </c>
      <c r="U5" s="156">
        <f t="shared" si="2"/>
        <v>234.42</v>
      </c>
      <c r="V5" s="154">
        <f t="shared" si="3"/>
        <v>0</v>
      </c>
      <c r="Y5">
        <f>BAWANA!AW5+BAWANA!AX5</f>
        <v>32</v>
      </c>
      <c r="Z5">
        <f>BAWANA!BD5+BAWANA!BE5</f>
        <v>3.58</v>
      </c>
      <c r="AA5">
        <f>BAWANA!X5+BAWANA!Y5</f>
        <v>32</v>
      </c>
      <c r="AB5">
        <f>BAWANA!AE5+BAWANA!AF5</f>
        <v>3.58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234.42</v>
      </c>
      <c r="E6">
        <f>BAWANA!AM6</f>
        <v>0</v>
      </c>
      <c r="F6">
        <f t="shared" si="4"/>
        <v>256</v>
      </c>
      <c r="G6">
        <f t="shared" si="5"/>
        <v>234.42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234.42000000000002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49.999999999999993</v>
      </c>
      <c r="U6" s="156">
        <f t="shared" si="2"/>
        <v>234.42</v>
      </c>
      <c r="V6" s="154">
        <f t="shared" si="3"/>
        <v>0</v>
      </c>
      <c r="Y6">
        <f>BAWANA!AW6+BAWANA!AX6</f>
        <v>32</v>
      </c>
      <c r="Z6">
        <f>BAWANA!BD6+BAWANA!BE6</f>
        <v>3.58</v>
      </c>
      <c r="AA6">
        <f>BAWANA!X6+BAWANA!Y6</f>
        <v>32</v>
      </c>
      <c r="AB6">
        <f>BAWANA!AE6+BAWANA!AF6</f>
        <v>3.58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</v>
      </c>
      <c r="E7">
        <f>BAWANA!AM7</f>
        <v>0</v>
      </c>
      <c r="F7">
        <f t="shared" si="4"/>
        <v>256</v>
      </c>
      <c r="G7">
        <f t="shared" si="5"/>
        <v>234.42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29.059999999999995</v>
      </c>
      <c r="T7">
        <v>49.999999999999993</v>
      </c>
      <c r="U7" s="156">
        <f t="shared" si="2"/>
        <v>234.42</v>
      </c>
      <c r="V7" s="154">
        <f t="shared" si="3"/>
        <v>0</v>
      </c>
      <c r="Y7">
        <f>BAWANA!AW7+BAWANA!AX7</f>
        <v>32</v>
      </c>
      <c r="Z7">
        <f>BAWANA!BD7+BAWANA!BE7</f>
        <v>3.58</v>
      </c>
      <c r="AA7">
        <f>BAWANA!X7+BAWANA!Y7</f>
        <v>32</v>
      </c>
      <c r="AB7">
        <f>BAWANA!AE7+BAWANA!AF7</f>
        <v>3.58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</v>
      </c>
      <c r="E8">
        <f>BAWANA!AM8</f>
        <v>0</v>
      </c>
      <c r="F8">
        <f t="shared" si="4"/>
        <v>256</v>
      </c>
      <c r="G8">
        <f t="shared" si="5"/>
        <v>234.42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49.999999999999993</v>
      </c>
      <c r="U8" s="156">
        <f t="shared" si="2"/>
        <v>234.42</v>
      </c>
      <c r="V8" s="154">
        <f t="shared" si="3"/>
        <v>0</v>
      </c>
      <c r="Y8">
        <f>BAWANA!AW8+BAWANA!AX8</f>
        <v>32</v>
      </c>
      <c r="Z8">
        <f>BAWANA!BD8+BAWANA!BE8</f>
        <v>3.58</v>
      </c>
      <c r="AA8">
        <f>BAWANA!X8+BAWANA!Y8</f>
        <v>32</v>
      </c>
      <c r="AB8">
        <f>BAWANA!AE8+BAWANA!AF8</f>
        <v>3.58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</v>
      </c>
      <c r="E9">
        <f>BAWANA!AM9</f>
        <v>0</v>
      </c>
      <c r="F9">
        <f t="shared" si="4"/>
        <v>256</v>
      </c>
      <c r="G9">
        <f t="shared" si="5"/>
        <v>234.42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49.999999999999993</v>
      </c>
      <c r="U9" s="156">
        <f t="shared" si="2"/>
        <v>234.42</v>
      </c>
      <c r="V9" s="154">
        <f t="shared" si="3"/>
        <v>0</v>
      </c>
      <c r="Y9">
        <f>BAWANA!AW9+BAWANA!AX9</f>
        <v>32</v>
      </c>
      <c r="Z9">
        <f>BAWANA!BD9+BAWANA!BE9</f>
        <v>3.58</v>
      </c>
      <c r="AA9">
        <f>BAWANA!X9+BAWANA!Y9</f>
        <v>32</v>
      </c>
      <c r="AB9">
        <f>BAWANA!AE9+BAWANA!AF9</f>
        <v>3.58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</v>
      </c>
      <c r="E10">
        <f>BAWANA!AM10</f>
        <v>0</v>
      </c>
      <c r="F10">
        <f t="shared" si="4"/>
        <v>256</v>
      </c>
      <c r="G10">
        <f t="shared" si="5"/>
        <v>234.42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29.059999999999995</v>
      </c>
      <c r="T10">
        <v>49.999999999999993</v>
      </c>
      <c r="U10" s="156">
        <f t="shared" si="2"/>
        <v>234.42</v>
      </c>
      <c r="V10" s="154">
        <f t="shared" si="3"/>
        <v>0</v>
      </c>
      <c r="Y10">
        <f>BAWANA!AW10+BAWANA!AX10</f>
        <v>32</v>
      </c>
      <c r="Z10">
        <f>BAWANA!BD10+BAWANA!BE10</f>
        <v>3.58</v>
      </c>
      <c r="AA10">
        <f>BAWANA!X10+BAWANA!Y10</f>
        <v>32</v>
      </c>
      <c r="AB10">
        <f>BAWANA!AE10+BAWANA!AF10</f>
        <v>3.58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</v>
      </c>
      <c r="E11">
        <f>BAWANA!AM11</f>
        <v>0</v>
      </c>
      <c r="F11">
        <f t="shared" si="4"/>
        <v>256</v>
      </c>
      <c r="G11">
        <f t="shared" si="5"/>
        <v>234.42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29.059999999999995</v>
      </c>
      <c r="T11">
        <v>49.999999999999993</v>
      </c>
      <c r="U11" s="156">
        <f t="shared" si="2"/>
        <v>234.42</v>
      </c>
      <c r="V11" s="154">
        <f t="shared" si="3"/>
        <v>0</v>
      </c>
      <c r="Y11">
        <f>BAWANA!AW11+BAWANA!AX11</f>
        <v>32</v>
      </c>
      <c r="Z11">
        <f>BAWANA!BD11+BAWANA!BE11</f>
        <v>3.58</v>
      </c>
      <c r="AA11">
        <f>BAWANA!X11+BAWANA!Y11</f>
        <v>32</v>
      </c>
      <c r="AB11">
        <f>BAWANA!AE11+BAWANA!AF11</f>
        <v>3.58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32</v>
      </c>
      <c r="Z12">
        <f>BAWANA!BD12+BAWANA!BE12</f>
        <v>13.5</v>
      </c>
      <c r="AA12">
        <f>BAWANA!X12+BAWANA!Y12</f>
        <v>32</v>
      </c>
      <c r="AB12">
        <f>BAWANA!AE12+BAWANA!AF12</f>
        <v>13.5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32</v>
      </c>
      <c r="Z13">
        <f>BAWANA!BD13+BAWANA!BE13</f>
        <v>13.5</v>
      </c>
      <c r="AA13">
        <f>BAWANA!X13+BAWANA!Y13</f>
        <v>32</v>
      </c>
      <c r="AB13">
        <f>BAWANA!AE13+BAWANA!AF13</f>
        <v>13.5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32</v>
      </c>
      <c r="Z14">
        <f>BAWANA!BD14+BAWANA!BE14</f>
        <v>13.5</v>
      </c>
      <c r="AA14">
        <f>BAWANA!X14+BAWANA!Y14</f>
        <v>32</v>
      </c>
      <c r="AB14">
        <f>BAWANA!AE14+BAWANA!AF14</f>
        <v>13.5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22.75</v>
      </c>
      <c r="Z15">
        <f>BAWANA!BD15+BAWANA!BE15</f>
        <v>22.75</v>
      </c>
      <c r="AA15">
        <f>BAWANA!X15+BAWANA!Y15</f>
        <v>22.75</v>
      </c>
      <c r="AB15">
        <f>BAWANA!AE15+BAWANA!AF15</f>
        <v>22.75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22.75</v>
      </c>
      <c r="Z16">
        <f>BAWANA!BD16+BAWANA!BE16</f>
        <v>22.75</v>
      </c>
      <c r="AA16">
        <f>BAWANA!X16+BAWANA!Y16</f>
        <v>22.75</v>
      </c>
      <c r="AB16">
        <f>BAWANA!AE16+BAWANA!AF16</f>
        <v>22.75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22.75</v>
      </c>
      <c r="Z17">
        <f>BAWANA!BD17+BAWANA!BE17</f>
        <v>22.75</v>
      </c>
      <c r="AA17">
        <f>BAWANA!X17+BAWANA!Y17</f>
        <v>22.75</v>
      </c>
      <c r="AB17">
        <f>BAWANA!AE17+BAWANA!AF17</f>
        <v>22.75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22.75</v>
      </c>
      <c r="Z18">
        <f>BAWANA!BD18+BAWANA!BE18</f>
        <v>22.75</v>
      </c>
      <c r="AA18">
        <f>BAWANA!X18+BAWANA!Y18</f>
        <v>22.75</v>
      </c>
      <c r="AB18">
        <f>BAWANA!AE18+BAWANA!AF18</f>
        <v>22.75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22.75</v>
      </c>
      <c r="Z19">
        <f>BAWANA!BD19+BAWANA!BE19</f>
        <v>22.75</v>
      </c>
      <c r="AA19">
        <f>BAWANA!X19+BAWANA!Y19</f>
        <v>22.75</v>
      </c>
      <c r="AB19">
        <f>BAWANA!AE19+BAWANA!AF19</f>
        <v>22.75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22.75</v>
      </c>
      <c r="Z20">
        <f>BAWANA!BD20+BAWANA!BE20</f>
        <v>22.75</v>
      </c>
      <c r="AA20">
        <f>BAWANA!X20+BAWANA!Y20</f>
        <v>22.75</v>
      </c>
      <c r="AB20">
        <f>BAWANA!AE20+BAWANA!AF20</f>
        <v>22.75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</v>
      </c>
      <c r="E21">
        <f>BAWANA!AM21</f>
        <v>0</v>
      </c>
      <c r="F21">
        <f t="shared" si="4"/>
        <v>256</v>
      </c>
      <c r="G21">
        <f t="shared" si="5"/>
        <v>224.5</v>
      </c>
      <c r="H21" s="154"/>
      <c r="I21">
        <f>BRPL_EOD!AK21+BRPL_EOD!AL21</f>
        <v>99.62</v>
      </c>
      <c r="J21">
        <f>BYPL_EOD!AK21+BYPL_EOD!AL21</f>
        <v>40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224.5</v>
      </c>
      <c r="O21" s="154">
        <f t="shared" si="1"/>
        <v>0</v>
      </c>
      <c r="P21">
        <v>99.62</v>
      </c>
      <c r="Q21">
        <v>40</v>
      </c>
      <c r="R21">
        <v>5.82</v>
      </c>
      <c r="S21">
        <v>29.06</v>
      </c>
      <c r="T21">
        <v>50</v>
      </c>
      <c r="U21" s="156">
        <f t="shared" si="2"/>
        <v>224.5</v>
      </c>
      <c r="V21" s="154">
        <f t="shared" si="3"/>
        <v>0</v>
      </c>
      <c r="Y21">
        <f>BAWANA!AW21+BAWANA!AX21</f>
        <v>32</v>
      </c>
      <c r="Z21">
        <f>BAWANA!BD21+BAWANA!BE21</f>
        <v>13.5</v>
      </c>
      <c r="AA21">
        <f>BAWANA!X21+BAWANA!Y21</f>
        <v>32</v>
      </c>
      <c r="AB21">
        <f>BAWANA!AE21+BAWANA!AF21</f>
        <v>13.5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</v>
      </c>
      <c r="E22">
        <f>BAWANA!AM22</f>
        <v>0</v>
      </c>
      <c r="F22">
        <f t="shared" si="4"/>
        <v>256</v>
      </c>
      <c r="G22">
        <f t="shared" si="5"/>
        <v>224.5</v>
      </c>
      <c r="H22" s="154"/>
      <c r="I22">
        <f>BRPL_EOD!AK22+BRPL_EOD!AL22</f>
        <v>99.62</v>
      </c>
      <c r="J22">
        <f>BYPL_EOD!AK22+BYPL_EOD!AL22</f>
        <v>40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224.5</v>
      </c>
      <c r="O22" s="154">
        <f t="shared" si="1"/>
        <v>0</v>
      </c>
      <c r="P22">
        <v>99.62</v>
      </c>
      <c r="Q22">
        <v>40</v>
      </c>
      <c r="R22">
        <v>5.82</v>
      </c>
      <c r="S22">
        <v>29.06</v>
      </c>
      <c r="T22">
        <v>50</v>
      </c>
      <c r="U22" s="156">
        <f t="shared" si="2"/>
        <v>224.5</v>
      </c>
      <c r="V22" s="154">
        <f t="shared" si="3"/>
        <v>0</v>
      </c>
      <c r="Y22">
        <f>BAWANA!AW22+BAWANA!AX22</f>
        <v>32</v>
      </c>
      <c r="Z22">
        <f>BAWANA!BD22+BAWANA!BE22</f>
        <v>13.5</v>
      </c>
      <c r="AA22">
        <f>BAWANA!X22+BAWANA!Y22</f>
        <v>32</v>
      </c>
      <c r="AB22">
        <f>BAWANA!AE22+BAWANA!AF22</f>
        <v>13.5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224.5</v>
      </c>
      <c r="E23">
        <f>BAWANA!AM23</f>
        <v>0</v>
      </c>
      <c r="F23">
        <f t="shared" si="4"/>
        <v>256</v>
      </c>
      <c r="G23">
        <f t="shared" si="5"/>
        <v>224.5</v>
      </c>
      <c r="H23" s="154"/>
      <c r="I23">
        <f>BRPL_EOD!AK23+BRPL_EOD!AL23</f>
        <v>99.62</v>
      </c>
      <c r="J23">
        <f>BYPL_EOD!AK23+BYPL_EOD!AL23</f>
        <v>40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224.5</v>
      </c>
      <c r="O23" s="154">
        <f t="shared" si="1"/>
        <v>0</v>
      </c>
      <c r="P23">
        <v>99.62</v>
      </c>
      <c r="Q23">
        <v>40</v>
      </c>
      <c r="R23">
        <v>5.82</v>
      </c>
      <c r="S23">
        <v>29.06</v>
      </c>
      <c r="T23">
        <v>50</v>
      </c>
      <c r="U23" s="156">
        <f t="shared" si="2"/>
        <v>224.5</v>
      </c>
      <c r="V23" s="154">
        <f t="shared" si="3"/>
        <v>0</v>
      </c>
      <c r="Y23">
        <f>BAWANA!AW23+BAWANA!AX23</f>
        <v>32</v>
      </c>
      <c r="Z23">
        <f>BAWANA!BD23+BAWANA!BE23</f>
        <v>13.5</v>
      </c>
      <c r="AA23">
        <f>BAWANA!X23+BAWANA!Y23</f>
        <v>32</v>
      </c>
      <c r="AB23">
        <f>BAWANA!AE23+BAWANA!AF23</f>
        <v>13.5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224.5</v>
      </c>
      <c r="E24">
        <f>BAWANA!AM24</f>
        <v>0</v>
      </c>
      <c r="F24">
        <f t="shared" si="4"/>
        <v>256</v>
      </c>
      <c r="G24">
        <f t="shared" si="5"/>
        <v>224.5</v>
      </c>
      <c r="H24" s="154"/>
      <c r="I24">
        <f>BRPL_EOD!AK24+BRPL_EOD!AL24</f>
        <v>99.62</v>
      </c>
      <c r="J24">
        <f>BYPL_EOD!AK24+BYPL_EOD!AL24</f>
        <v>40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224.5</v>
      </c>
      <c r="O24" s="154">
        <f t="shared" si="1"/>
        <v>0</v>
      </c>
      <c r="P24">
        <v>99.62</v>
      </c>
      <c r="Q24">
        <v>40</v>
      </c>
      <c r="R24">
        <v>5.82</v>
      </c>
      <c r="S24">
        <v>29.06</v>
      </c>
      <c r="T24">
        <v>50</v>
      </c>
      <c r="U24" s="156">
        <f t="shared" si="2"/>
        <v>224.5</v>
      </c>
      <c r="V24" s="154">
        <f t="shared" si="3"/>
        <v>0</v>
      </c>
      <c r="Y24">
        <f>BAWANA!AW24+BAWANA!AX24</f>
        <v>32</v>
      </c>
      <c r="Z24">
        <f>BAWANA!BD24+BAWANA!BE24</f>
        <v>13.5</v>
      </c>
      <c r="AA24">
        <f>BAWANA!X24+BAWANA!Y24</f>
        <v>32</v>
      </c>
      <c r="AB24">
        <f>BAWANA!AE24+BAWANA!AF24</f>
        <v>13.5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224.5</v>
      </c>
      <c r="E25">
        <f>BAWANA!AM25</f>
        <v>0</v>
      </c>
      <c r="F25">
        <f t="shared" si="4"/>
        <v>256</v>
      </c>
      <c r="G25">
        <f t="shared" si="5"/>
        <v>224.5</v>
      </c>
      <c r="H25" s="154"/>
      <c r="I25">
        <f>BRPL_EOD!AK25+BRPL_EOD!AL25</f>
        <v>99.62</v>
      </c>
      <c r="J25">
        <f>BYPL_EOD!AK25+BYPL_EOD!AL25</f>
        <v>40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224.5</v>
      </c>
      <c r="O25" s="154">
        <f t="shared" si="1"/>
        <v>0</v>
      </c>
      <c r="P25">
        <v>99.62</v>
      </c>
      <c r="Q25">
        <v>40</v>
      </c>
      <c r="R25">
        <v>5.82</v>
      </c>
      <c r="S25">
        <v>29.06</v>
      </c>
      <c r="T25">
        <v>50</v>
      </c>
      <c r="U25" s="156">
        <f t="shared" si="2"/>
        <v>224.5</v>
      </c>
      <c r="V25" s="154">
        <f t="shared" si="3"/>
        <v>0</v>
      </c>
      <c r="Y25">
        <f>BAWANA!AW25+BAWANA!AX25</f>
        <v>32</v>
      </c>
      <c r="Z25">
        <f>BAWANA!BD25+BAWANA!BE25</f>
        <v>13.5</v>
      </c>
      <c r="AA25">
        <f>BAWANA!X25+BAWANA!Y25</f>
        <v>32</v>
      </c>
      <c r="AB25">
        <f>BAWANA!AE25+BAWANA!AF25</f>
        <v>13.5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224.5</v>
      </c>
      <c r="E26">
        <f>BAWANA!AM26</f>
        <v>0</v>
      </c>
      <c r="F26">
        <f t="shared" si="4"/>
        <v>256</v>
      </c>
      <c r="G26">
        <f t="shared" si="5"/>
        <v>224.5</v>
      </c>
      <c r="H26" s="154"/>
      <c r="I26">
        <f>BRPL_EOD!AK26+BRPL_EOD!AL26</f>
        <v>99.62</v>
      </c>
      <c r="J26">
        <f>BYPL_EOD!AK26+BYPL_EOD!AL26</f>
        <v>40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224.5</v>
      </c>
      <c r="O26" s="154">
        <f t="shared" si="1"/>
        <v>0</v>
      </c>
      <c r="P26">
        <v>99.62</v>
      </c>
      <c r="Q26">
        <v>40</v>
      </c>
      <c r="R26">
        <v>5.82</v>
      </c>
      <c r="S26">
        <v>29.06</v>
      </c>
      <c r="T26">
        <v>50</v>
      </c>
      <c r="U26" s="156">
        <f t="shared" si="2"/>
        <v>224.5</v>
      </c>
      <c r="V26" s="154">
        <f t="shared" si="3"/>
        <v>0</v>
      </c>
      <c r="Y26">
        <f>BAWANA!AW26+BAWANA!AX26</f>
        <v>32</v>
      </c>
      <c r="Z26">
        <f>BAWANA!BD26+BAWANA!BE26</f>
        <v>13.5</v>
      </c>
      <c r="AA26">
        <f>BAWANA!X26+BAWANA!Y26</f>
        <v>32</v>
      </c>
      <c r="AB26">
        <f>BAWANA!AE26+BAWANA!AF26</f>
        <v>13.5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</v>
      </c>
      <c r="E27">
        <f>BAWANA!AM27</f>
        <v>0</v>
      </c>
      <c r="F27">
        <f t="shared" si="4"/>
        <v>256</v>
      </c>
      <c r="G27">
        <f t="shared" si="5"/>
        <v>234.42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49.999999999999993</v>
      </c>
      <c r="U27" s="156">
        <f t="shared" si="2"/>
        <v>234.42</v>
      </c>
      <c r="V27" s="154">
        <f t="shared" si="3"/>
        <v>0</v>
      </c>
      <c r="Y27">
        <f>BAWANA!AW27+BAWANA!AX27</f>
        <v>32</v>
      </c>
      <c r="Z27">
        <f>BAWANA!BD27+BAWANA!BE27</f>
        <v>3.58</v>
      </c>
      <c r="AA27">
        <f>BAWANA!X27+BAWANA!Y27</f>
        <v>32</v>
      </c>
      <c r="AB27">
        <f>BAWANA!AE27+BAWANA!AF27</f>
        <v>3.58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</v>
      </c>
      <c r="E28">
        <f>BAWANA!AM28</f>
        <v>0</v>
      </c>
      <c r="F28">
        <f t="shared" si="4"/>
        <v>256</v>
      </c>
      <c r="G28">
        <f t="shared" si="5"/>
        <v>234.42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49.999999999999993</v>
      </c>
      <c r="U28" s="156">
        <f t="shared" si="2"/>
        <v>234.42</v>
      </c>
      <c r="V28" s="154">
        <f t="shared" si="3"/>
        <v>0</v>
      </c>
      <c r="Y28">
        <f>BAWANA!AW28+BAWANA!AX28</f>
        <v>32</v>
      </c>
      <c r="Z28">
        <f>BAWANA!BD28+BAWANA!BE28</f>
        <v>3.58</v>
      </c>
      <c r="AA28">
        <f>BAWANA!X28+BAWANA!Y28</f>
        <v>32</v>
      </c>
      <c r="AB28">
        <f>BAWANA!AE28+BAWANA!AF28</f>
        <v>3.58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</v>
      </c>
      <c r="E29">
        <f>BAWANA!AM29</f>
        <v>0</v>
      </c>
      <c r="F29">
        <f t="shared" si="4"/>
        <v>256</v>
      </c>
      <c r="G29">
        <f t="shared" si="5"/>
        <v>234.42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49.999999999999993</v>
      </c>
      <c r="U29" s="156">
        <f t="shared" si="2"/>
        <v>234.42</v>
      </c>
      <c r="V29" s="154">
        <f t="shared" si="3"/>
        <v>0</v>
      </c>
      <c r="Y29">
        <f>BAWANA!AW29+BAWANA!AX29</f>
        <v>32</v>
      </c>
      <c r="Z29">
        <f>BAWANA!BD29+BAWANA!BE29</f>
        <v>3.58</v>
      </c>
      <c r="AA29">
        <f>BAWANA!X29+BAWANA!Y29</f>
        <v>32</v>
      </c>
      <c r="AB29">
        <f>BAWANA!AE29+BAWANA!AF29</f>
        <v>3.58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</v>
      </c>
      <c r="E30">
        <f>BAWANA!AM30</f>
        <v>0</v>
      </c>
      <c r="F30">
        <f t="shared" si="4"/>
        <v>256</v>
      </c>
      <c r="G30">
        <f t="shared" si="5"/>
        <v>234.42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49.999999999999993</v>
      </c>
      <c r="U30" s="156">
        <f t="shared" si="2"/>
        <v>234.42</v>
      </c>
      <c r="V30" s="154">
        <f t="shared" si="3"/>
        <v>0</v>
      </c>
      <c r="Y30">
        <f>BAWANA!AW30+BAWANA!AX30</f>
        <v>32</v>
      </c>
      <c r="Z30">
        <f>BAWANA!BD30+BAWANA!BE30</f>
        <v>3.58</v>
      </c>
      <c r="AA30">
        <f>BAWANA!X30+BAWANA!Y30</f>
        <v>32</v>
      </c>
      <c r="AB30">
        <f>BAWANA!AE30+BAWANA!AF30</f>
        <v>3.58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234.42000000000002</v>
      </c>
      <c r="E31">
        <f>BAWANA!AM31</f>
        <v>0</v>
      </c>
      <c r="F31">
        <f t="shared" si="4"/>
        <v>256</v>
      </c>
      <c r="G31">
        <f t="shared" si="5"/>
        <v>234.42000000000002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29.06</v>
      </c>
      <c r="T31">
        <v>50</v>
      </c>
      <c r="U31" s="156">
        <f t="shared" si="2"/>
        <v>234.42000000000002</v>
      </c>
      <c r="V31" s="154">
        <f t="shared" si="3"/>
        <v>0</v>
      </c>
      <c r="Y31">
        <f>BAWANA!AW31+BAWANA!AX31</f>
        <v>17.79</v>
      </c>
      <c r="Z31">
        <f>BAWANA!BD31+BAWANA!BE31</f>
        <v>17.79</v>
      </c>
      <c r="AA31">
        <f>BAWANA!X31+BAWANA!Y31</f>
        <v>17.79</v>
      </c>
      <c r="AB31">
        <f>BAWANA!AE31+BAWANA!AF31</f>
        <v>17.79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234.42000000000002</v>
      </c>
      <c r="E32">
        <f>BAWANA!AM32</f>
        <v>0</v>
      </c>
      <c r="F32">
        <f t="shared" si="4"/>
        <v>256</v>
      </c>
      <c r="G32">
        <f t="shared" si="5"/>
        <v>234.42000000000002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29.06</v>
      </c>
      <c r="T32">
        <v>50</v>
      </c>
      <c r="U32" s="156">
        <f t="shared" si="2"/>
        <v>234.42000000000002</v>
      </c>
      <c r="V32" s="154">
        <f t="shared" si="3"/>
        <v>0</v>
      </c>
      <c r="Y32">
        <f>BAWANA!AW32+BAWANA!AX32</f>
        <v>17.79</v>
      </c>
      <c r="Z32">
        <f>BAWANA!BD32+BAWANA!BE32</f>
        <v>17.79</v>
      </c>
      <c r="AA32">
        <f>BAWANA!X32+BAWANA!Y32</f>
        <v>17.79</v>
      </c>
      <c r="AB32">
        <f>BAWANA!AE32+BAWANA!AF32</f>
        <v>17.79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224.5</v>
      </c>
      <c r="E33">
        <f>BAWANA!AM33</f>
        <v>0</v>
      </c>
      <c r="F33">
        <f t="shared" si="4"/>
        <v>256</v>
      </c>
      <c r="G33">
        <f t="shared" si="5"/>
        <v>224.5</v>
      </c>
      <c r="H33" s="154"/>
      <c r="I33">
        <f>BRPL_EOD!AK33+BRPL_EOD!AL33</f>
        <v>99.62</v>
      </c>
      <c r="J33">
        <f>BYPL_EOD!AK33+BYPL_EOD!AL33</f>
        <v>40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224.5</v>
      </c>
      <c r="O33" s="154">
        <f t="shared" si="1"/>
        <v>0</v>
      </c>
      <c r="P33">
        <v>99.62</v>
      </c>
      <c r="Q33">
        <v>40</v>
      </c>
      <c r="R33">
        <v>5.82</v>
      </c>
      <c r="S33">
        <v>29.06</v>
      </c>
      <c r="T33">
        <v>50</v>
      </c>
      <c r="U33" s="156">
        <f t="shared" si="2"/>
        <v>224.5</v>
      </c>
      <c r="V33" s="154">
        <f t="shared" si="3"/>
        <v>0</v>
      </c>
      <c r="Y33">
        <f>BAWANA!AW33+BAWANA!AX33</f>
        <v>22.75</v>
      </c>
      <c r="Z33">
        <f>BAWANA!BD33+BAWANA!BE33</f>
        <v>22.75</v>
      </c>
      <c r="AA33">
        <f>BAWANA!X33+BAWANA!Y33</f>
        <v>22.75</v>
      </c>
      <c r="AB33">
        <f>BAWANA!AE33+BAWANA!AF33</f>
        <v>22.75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224.5</v>
      </c>
      <c r="E34">
        <f>BAWANA!AM34</f>
        <v>0</v>
      </c>
      <c r="F34">
        <f t="shared" si="4"/>
        <v>256</v>
      </c>
      <c r="G34">
        <f t="shared" si="5"/>
        <v>224.5</v>
      </c>
      <c r="H34" s="154"/>
      <c r="I34">
        <f>BRPL_EOD!AK34+BRPL_EOD!AL34</f>
        <v>99.62</v>
      </c>
      <c r="J34">
        <f>BYPL_EOD!AK34+BYPL_EOD!AL34</f>
        <v>40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224.5</v>
      </c>
      <c r="O34" s="154">
        <f t="shared" si="1"/>
        <v>0</v>
      </c>
      <c r="P34">
        <v>99.62</v>
      </c>
      <c r="Q34">
        <v>40</v>
      </c>
      <c r="R34">
        <v>5.82</v>
      </c>
      <c r="S34">
        <v>29.06</v>
      </c>
      <c r="T34">
        <v>50</v>
      </c>
      <c r="U34" s="156">
        <f t="shared" si="2"/>
        <v>224.5</v>
      </c>
      <c r="V34" s="154">
        <f t="shared" si="3"/>
        <v>0</v>
      </c>
      <c r="Y34">
        <f>BAWANA!AW34+BAWANA!AX34</f>
        <v>22.75</v>
      </c>
      <c r="Z34">
        <f>BAWANA!BD34+BAWANA!BE34</f>
        <v>22.75</v>
      </c>
      <c r="AA34">
        <f>BAWANA!X34+BAWANA!Y34</f>
        <v>22.75</v>
      </c>
      <c r="AB34">
        <f>BAWANA!AE34+BAWANA!AF34</f>
        <v>22.75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224.5</v>
      </c>
      <c r="E35">
        <f>BAWANA!AM35</f>
        <v>0</v>
      </c>
      <c r="F35">
        <f t="shared" si="4"/>
        <v>256</v>
      </c>
      <c r="G35">
        <f t="shared" si="5"/>
        <v>224.5</v>
      </c>
      <c r="H35" s="154"/>
      <c r="I35">
        <f>BRPL_EOD!AK35+BRPL_EOD!AL35</f>
        <v>99.62</v>
      </c>
      <c r="J35">
        <f>BYPL_EOD!AK35+BYPL_EOD!AL35</f>
        <v>40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224.5</v>
      </c>
      <c r="O35" s="154">
        <f t="shared" si="1"/>
        <v>0</v>
      </c>
      <c r="P35">
        <v>99.62</v>
      </c>
      <c r="Q35">
        <v>40</v>
      </c>
      <c r="R35">
        <v>5.82</v>
      </c>
      <c r="S35">
        <v>29.06</v>
      </c>
      <c r="T35">
        <v>50</v>
      </c>
      <c r="U35" s="156">
        <f t="shared" si="2"/>
        <v>224.5</v>
      </c>
      <c r="V35" s="154">
        <f t="shared" si="3"/>
        <v>0</v>
      </c>
      <c r="Y35">
        <f>BAWANA!AW35+BAWANA!AX35</f>
        <v>22.75</v>
      </c>
      <c r="Z35">
        <f>BAWANA!BD35+BAWANA!BE35</f>
        <v>22.75</v>
      </c>
      <c r="AA35">
        <f>BAWANA!X35+BAWANA!Y35</f>
        <v>22.75</v>
      </c>
      <c r="AB35">
        <f>BAWANA!AE35+BAWANA!AF35</f>
        <v>22.75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224.5</v>
      </c>
      <c r="E36">
        <f>BAWANA!AM36</f>
        <v>0</v>
      </c>
      <c r="F36">
        <f t="shared" si="4"/>
        <v>256</v>
      </c>
      <c r="G36">
        <f t="shared" si="5"/>
        <v>224.5</v>
      </c>
      <c r="H36" s="154"/>
      <c r="I36">
        <f>BRPL_EOD!AK36+BRPL_EOD!AL36</f>
        <v>99.62</v>
      </c>
      <c r="J36">
        <f>BYPL_EOD!AK36+BYPL_EOD!AL36</f>
        <v>40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224.5</v>
      </c>
      <c r="O36" s="154">
        <f t="shared" si="1"/>
        <v>0</v>
      </c>
      <c r="P36">
        <v>99.62</v>
      </c>
      <c r="Q36">
        <v>40</v>
      </c>
      <c r="R36">
        <v>5.82</v>
      </c>
      <c r="S36">
        <v>29.06</v>
      </c>
      <c r="T36">
        <v>50</v>
      </c>
      <c r="U36" s="156">
        <f t="shared" si="2"/>
        <v>224.5</v>
      </c>
      <c r="V36" s="154">
        <f t="shared" si="3"/>
        <v>0</v>
      </c>
      <c r="Y36">
        <f>BAWANA!AW36+BAWANA!AX36</f>
        <v>22.75</v>
      </c>
      <c r="Z36">
        <f>BAWANA!BD36+BAWANA!BE36</f>
        <v>22.75</v>
      </c>
      <c r="AA36">
        <f>BAWANA!X36+BAWANA!Y36</f>
        <v>22.75</v>
      </c>
      <c r="AB36">
        <f>BAWANA!AE36+BAWANA!AF36</f>
        <v>22.75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224.5</v>
      </c>
      <c r="E37">
        <f>BAWANA!AM37</f>
        <v>0</v>
      </c>
      <c r="F37">
        <f t="shared" si="4"/>
        <v>256</v>
      </c>
      <c r="G37">
        <f t="shared" si="5"/>
        <v>224.5</v>
      </c>
      <c r="H37" s="154"/>
      <c r="I37">
        <f>BRPL_EOD!AK37+BRPL_EOD!AL37</f>
        <v>99.62</v>
      </c>
      <c r="J37">
        <f>BYPL_EOD!AK37+BYPL_EOD!AL37</f>
        <v>40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224.5</v>
      </c>
      <c r="O37" s="154">
        <f t="shared" si="1"/>
        <v>0</v>
      </c>
      <c r="P37">
        <v>99.62</v>
      </c>
      <c r="Q37">
        <v>40</v>
      </c>
      <c r="R37">
        <v>5.82</v>
      </c>
      <c r="S37">
        <v>29.06</v>
      </c>
      <c r="T37">
        <v>50</v>
      </c>
      <c r="U37" s="156">
        <f t="shared" si="2"/>
        <v>224.5</v>
      </c>
      <c r="V37" s="154">
        <f t="shared" si="3"/>
        <v>0</v>
      </c>
      <c r="Y37">
        <f>BAWANA!AW37+BAWANA!AX37</f>
        <v>22.75</v>
      </c>
      <c r="Z37">
        <f>BAWANA!BD37+BAWANA!BE37</f>
        <v>22.75</v>
      </c>
      <c r="AA37">
        <f>BAWANA!X37+BAWANA!Y37</f>
        <v>22.75</v>
      </c>
      <c r="AB37">
        <f>BAWANA!AE37+BAWANA!AF37</f>
        <v>22.75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224.5</v>
      </c>
      <c r="E38">
        <f>BAWANA!AM38</f>
        <v>0</v>
      </c>
      <c r="F38">
        <f t="shared" si="4"/>
        <v>256</v>
      </c>
      <c r="G38">
        <f t="shared" si="5"/>
        <v>224.5</v>
      </c>
      <c r="H38" s="154"/>
      <c r="I38">
        <f>BRPL_EOD!AK38+BRPL_EOD!AL38</f>
        <v>99.62</v>
      </c>
      <c r="J38">
        <f>BYPL_EOD!AK38+BYPL_EOD!AL38</f>
        <v>40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224.5</v>
      </c>
      <c r="O38" s="154">
        <f t="shared" si="1"/>
        <v>0</v>
      </c>
      <c r="P38">
        <v>99.62</v>
      </c>
      <c r="Q38">
        <v>40</v>
      </c>
      <c r="R38">
        <v>5.82</v>
      </c>
      <c r="S38">
        <v>29.06</v>
      </c>
      <c r="T38">
        <v>50</v>
      </c>
      <c r="U38" s="156">
        <f t="shared" si="2"/>
        <v>224.5</v>
      </c>
      <c r="V38" s="154">
        <f t="shared" si="3"/>
        <v>0</v>
      </c>
      <c r="Y38">
        <f>BAWANA!AW38+BAWANA!AX38</f>
        <v>22.75</v>
      </c>
      <c r="Z38">
        <f>BAWANA!BD38+BAWANA!BE38</f>
        <v>22.75</v>
      </c>
      <c r="AA38">
        <f>BAWANA!X38+BAWANA!Y38</f>
        <v>22.75</v>
      </c>
      <c r="AB38">
        <f>BAWANA!AE38+BAWANA!AF38</f>
        <v>22.75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224.5</v>
      </c>
      <c r="E39">
        <f>BAWANA!AM39</f>
        <v>0</v>
      </c>
      <c r="F39">
        <f t="shared" si="4"/>
        <v>256</v>
      </c>
      <c r="G39">
        <f t="shared" si="5"/>
        <v>224.5</v>
      </c>
      <c r="H39" s="154"/>
      <c r="I39">
        <f>BRPL_EOD!AK39+BRPL_EOD!AL39</f>
        <v>99.62</v>
      </c>
      <c r="J39">
        <f>BYPL_EOD!AK39+BYPL_EOD!AL39</f>
        <v>40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224.5</v>
      </c>
      <c r="O39" s="154">
        <f t="shared" si="1"/>
        <v>0</v>
      </c>
      <c r="P39">
        <v>99.62</v>
      </c>
      <c r="Q39">
        <v>40</v>
      </c>
      <c r="R39">
        <v>5.82</v>
      </c>
      <c r="S39">
        <v>29.06</v>
      </c>
      <c r="T39">
        <v>50</v>
      </c>
      <c r="U39" s="156">
        <f t="shared" si="2"/>
        <v>224.5</v>
      </c>
      <c r="V39" s="154">
        <f t="shared" si="3"/>
        <v>0</v>
      </c>
      <c r="Y39">
        <f>BAWANA!AW39+BAWANA!AX39</f>
        <v>22.75</v>
      </c>
      <c r="Z39">
        <f>BAWANA!BD39+BAWANA!BE39</f>
        <v>22.75</v>
      </c>
      <c r="AA39">
        <f>BAWANA!X39+BAWANA!Y39</f>
        <v>22.75</v>
      </c>
      <c r="AB39">
        <f>BAWANA!AE39+BAWANA!AF39</f>
        <v>22.75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224.5</v>
      </c>
      <c r="E40">
        <f>BAWANA!AM40</f>
        <v>0</v>
      </c>
      <c r="F40">
        <f t="shared" si="4"/>
        <v>256</v>
      </c>
      <c r="G40">
        <f t="shared" si="5"/>
        <v>224.5</v>
      </c>
      <c r="H40" s="154"/>
      <c r="I40">
        <f>BRPL_EOD!AK40+BRPL_EOD!AL40</f>
        <v>99.62</v>
      </c>
      <c r="J40">
        <f>BYPL_EOD!AK40+BYPL_EOD!AL40</f>
        <v>40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224.5</v>
      </c>
      <c r="O40" s="154">
        <f t="shared" si="1"/>
        <v>0</v>
      </c>
      <c r="P40">
        <v>99.62</v>
      </c>
      <c r="Q40">
        <v>40</v>
      </c>
      <c r="R40">
        <v>5.82</v>
      </c>
      <c r="S40">
        <v>29.06</v>
      </c>
      <c r="T40">
        <v>50</v>
      </c>
      <c r="U40" s="156">
        <f t="shared" si="2"/>
        <v>224.5</v>
      </c>
      <c r="V40" s="154">
        <f t="shared" si="3"/>
        <v>0</v>
      </c>
      <c r="Y40">
        <f>BAWANA!AW40+BAWANA!AX40</f>
        <v>22.75</v>
      </c>
      <c r="Z40">
        <f>BAWANA!BD40+BAWANA!BE40</f>
        <v>22.75</v>
      </c>
      <c r="AA40">
        <f>BAWANA!X40+BAWANA!Y40</f>
        <v>22.75</v>
      </c>
      <c r="AB40">
        <f>BAWANA!AE40+BAWANA!AF40</f>
        <v>22.75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224.5</v>
      </c>
      <c r="E41">
        <f>BAWANA!AM41</f>
        <v>0</v>
      </c>
      <c r="F41">
        <f t="shared" si="4"/>
        <v>256</v>
      </c>
      <c r="G41">
        <f t="shared" si="5"/>
        <v>224.5</v>
      </c>
      <c r="H41" s="154"/>
      <c r="I41">
        <f>BRPL_EOD!AK41+BRPL_EOD!AL41</f>
        <v>99.62</v>
      </c>
      <c r="J41">
        <f>BYPL_EOD!AK41+BYPL_EOD!AL41</f>
        <v>40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224.5</v>
      </c>
      <c r="O41" s="154">
        <f t="shared" si="1"/>
        <v>0</v>
      </c>
      <c r="P41">
        <v>99.62</v>
      </c>
      <c r="Q41">
        <v>40</v>
      </c>
      <c r="R41">
        <v>5.82</v>
      </c>
      <c r="S41">
        <v>29.06</v>
      </c>
      <c r="T41">
        <v>50</v>
      </c>
      <c r="U41" s="156">
        <f t="shared" si="2"/>
        <v>224.5</v>
      </c>
      <c r="V41" s="154">
        <f t="shared" si="3"/>
        <v>0</v>
      </c>
      <c r="Y41">
        <f>BAWANA!AW41+BAWANA!AX41</f>
        <v>22.75</v>
      </c>
      <c r="Z41">
        <f>BAWANA!BD41+BAWANA!BE41</f>
        <v>22.75</v>
      </c>
      <c r="AA41">
        <f>BAWANA!X41+BAWANA!Y41</f>
        <v>22.75</v>
      </c>
      <c r="AB41">
        <f>BAWANA!AE41+BAWANA!AF41</f>
        <v>22.75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224.5</v>
      </c>
      <c r="E42">
        <f>BAWANA!AM42</f>
        <v>0</v>
      </c>
      <c r="F42">
        <f t="shared" si="4"/>
        <v>256</v>
      </c>
      <c r="G42">
        <f t="shared" si="5"/>
        <v>224.5</v>
      </c>
      <c r="H42" s="154"/>
      <c r="I42">
        <f>BRPL_EOD!AK42+BRPL_EOD!AL42</f>
        <v>99.62</v>
      </c>
      <c r="J42">
        <f>BYPL_EOD!AK42+BYPL_EOD!AL42</f>
        <v>40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224.5</v>
      </c>
      <c r="O42" s="154">
        <f t="shared" si="1"/>
        <v>0</v>
      </c>
      <c r="P42">
        <v>99.62</v>
      </c>
      <c r="Q42">
        <v>40</v>
      </c>
      <c r="R42">
        <v>5.82</v>
      </c>
      <c r="S42">
        <v>29.06</v>
      </c>
      <c r="T42">
        <v>50</v>
      </c>
      <c r="U42" s="156">
        <f t="shared" si="2"/>
        <v>224.5</v>
      </c>
      <c r="V42" s="154">
        <f t="shared" si="3"/>
        <v>0</v>
      </c>
      <c r="Y42">
        <f>BAWANA!AW42+BAWANA!AX42</f>
        <v>22.75</v>
      </c>
      <c r="Z42">
        <f>BAWANA!BD42+BAWANA!BE42</f>
        <v>22.75</v>
      </c>
      <c r="AA42">
        <f>BAWANA!X42+BAWANA!Y42</f>
        <v>22.75</v>
      </c>
      <c r="AB42">
        <f>BAWANA!AE42+BAWANA!AF42</f>
        <v>22.75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224.5</v>
      </c>
      <c r="E43">
        <f>BAWANA!AM43</f>
        <v>0</v>
      </c>
      <c r="F43">
        <f t="shared" si="4"/>
        <v>256</v>
      </c>
      <c r="G43">
        <f t="shared" si="5"/>
        <v>224.5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224.5</v>
      </c>
      <c r="O43" s="154">
        <f t="shared" si="1"/>
        <v>0</v>
      </c>
      <c r="P43">
        <v>99.62</v>
      </c>
      <c r="Q43">
        <v>40</v>
      </c>
      <c r="R43">
        <v>5.82</v>
      </c>
      <c r="S43">
        <v>29.06</v>
      </c>
      <c r="T43">
        <v>50</v>
      </c>
      <c r="U43" s="156">
        <f t="shared" si="2"/>
        <v>224.5</v>
      </c>
      <c r="V43" s="154">
        <f t="shared" si="3"/>
        <v>0</v>
      </c>
      <c r="Y43">
        <f>BAWANA!AW43+BAWANA!AX43</f>
        <v>22.75</v>
      </c>
      <c r="Z43">
        <f>BAWANA!BD43+BAWANA!BE43</f>
        <v>22.75</v>
      </c>
      <c r="AA43">
        <f>BAWANA!X43+BAWANA!Y43</f>
        <v>22.75</v>
      </c>
      <c r="AB43">
        <f>BAWANA!AE43+BAWANA!AF43</f>
        <v>22.75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224.5</v>
      </c>
      <c r="E44">
        <f>BAWANA!AM44</f>
        <v>0</v>
      </c>
      <c r="F44">
        <f t="shared" si="4"/>
        <v>256</v>
      </c>
      <c r="G44">
        <f t="shared" si="5"/>
        <v>224.5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224.5</v>
      </c>
      <c r="O44" s="154">
        <f t="shared" si="1"/>
        <v>0</v>
      </c>
      <c r="P44">
        <v>99.62</v>
      </c>
      <c r="Q44">
        <v>40</v>
      </c>
      <c r="R44">
        <v>5.82</v>
      </c>
      <c r="S44">
        <v>29.06</v>
      </c>
      <c r="T44">
        <v>50</v>
      </c>
      <c r="U44" s="156">
        <f t="shared" si="2"/>
        <v>224.5</v>
      </c>
      <c r="V44" s="154">
        <f t="shared" si="3"/>
        <v>0</v>
      </c>
      <c r="Y44">
        <f>BAWANA!AW44+BAWANA!AX44</f>
        <v>22.75</v>
      </c>
      <c r="Z44">
        <f>BAWANA!BD44+BAWANA!BE44</f>
        <v>22.75</v>
      </c>
      <c r="AA44">
        <f>BAWANA!X44+BAWANA!Y44</f>
        <v>22.75</v>
      </c>
      <c r="AB44">
        <f>BAWANA!AE44+BAWANA!AF44</f>
        <v>22.75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224.5</v>
      </c>
      <c r="E45">
        <f>BAWANA!AM45</f>
        <v>0</v>
      </c>
      <c r="F45">
        <f t="shared" si="4"/>
        <v>256</v>
      </c>
      <c r="G45">
        <f t="shared" si="5"/>
        <v>224.5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224.5</v>
      </c>
      <c r="O45" s="154">
        <f t="shared" si="1"/>
        <v>0</v>
      </c>
      <c r="P45">
        <v>99.62</v>
      </c>
      <c r="Q45">
        <v>40</v>
      </c>
      <c r="R45">
        <v>5.82</v>
      </c>
      <c r="S45">
        <v>29.06</v>
      </c>
      <c r="T45">
        <v>50</v>
      </c>
      <c r="U45" s="156">
        <f t="shared" si="2"/>
        <v>224.5</v>
      </c>
      <c r="V45" s="154">
        <f t="shared" si="3"/>
        <v>0</v>
      </c>
      <c r="Y45">
        <f>BAWANA!AW45+BAWANA!AX45</f>
        <v>22.75</v>
      </c>
      <c r="Z45">
        <f>BAWANA!BD45+BAWANA!BE45</f>
        <v>22.75</v>
      </c>
      <c r="AA45">
        <f>BAWANA!X45+BAWANA!Y45</f>
        <v>22.75</v>
      </c>
      <c r="AB45">
        <f>BAWANA!AE45+BAWANA!AF45</f>
        <v>22.75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224.5</v>
      </c>
      <c r="E46">
        <f>BAWANA!AM46</f>
        <v>0</v>
      </c>
      <c r="F46">
        <f t="shared" si="4"/>
        <v>256</v>
      </c>
      <c r="G46">
        <f t="shared" si="5"/>
        <v>224.5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224.5</v>
      </c>
      <c r="O46" s="154">
        <f t="shared" si="1"/>
        <v>0</v>
      </c>
      <c r="P46">
        <v>99.62</v>
      </c>
      <c r="Q46">
        <v>40</v>
      </c>
      <c r="R46">
        <v>5.82</v>
      </c>
      <c r="S46">
        <v>29.06</v>
      </c>
      <c r="T46">
        <v>50</v>
      </c>
      <c r="U46" s="156">
        <f t="shared" si="2"/>
        <v>224.5</v>
      </c>
      <c r="V46" s="154">
        <f t="shared" si="3"/>
        <v>0</v>
      </c>
      <c r="Y46">
        <f>BAWANA!AW46+BAWANA!AX46</f>
        <v>22.75</v>
      </c>
      <c r="Z46">
        <f>BAWANA!BD46+BAWANA!BE46</f>
        <v>22.75</v>
      </c>
      <c r="AA46">
        <f>BAWANA!X46+BAWANA!Y46</f>
        <v>22.75</v>
      </c>
      <c r="AB46">
        <f>BAWANA!AE46+BAWANA!AF46</f>
        <v>22.75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22.75</v>
      </c>
      <c r="Z47">
        <f>BAWANA!BD47+BAWANA!BE47</f>
        <v>22.75</v>
      </c>
      <c r="AA47">
        <f>BAWANA!X47+BAWANA!Y47</f>
        <v>22.75</v>
      </c>
      <c r="AB47">
        <f>BAWANA!AE47+BAWANA!AF47</f>
        <v>22.75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22.75</v>
      </c>
      <c r="Z48">
        <f>BAWANA!BD48+BAWANA!BE48</f>
        <v>22.75</v>
      </c>
      <c r="AA48">
        <f>BAWANA!X48+BAWANA!Y48</f>
        <v>22.75</v>
      </c>
      <c r="AB48">
        <f>BAWANA!AE48+BAWANA!AF48</f>
        <v>22.75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</v>
      </c>
      <c r="E49">
        <f>BAWANA!AM49</f>
        <v>0</v>
      </c>
      <c r="F49">
        <f t="shared" si="4"/>
        <v>256</v>
      </c>
      <c r="G49">
        <f t="shared" si="5"/>
        <v>224.5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224.5</v>
      </c>
      <c r="O49" s="154">
        <f t="shared" si="1"/>
        <v>0</v>
      </c>
      <c r="P49">
        <v>99.62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224.5</v>
      </c>
      <c r="V49" s="154">
        <f t="shared" si="3"/>
        <v>0</v>
      </c>
      <c r="Y49">
        <f>BAWANA!AW49+BAWANA!AX49</f>
        <v>22.75</v>
      </c>
      <c r="Z49">
        <f>BAWANA!BD49+BAWANA!BE49</f>
        <v>22.75</v>
      </c>
      <c r="AA49">
        <f>BAWANA!X49+BAWANA!Y49</f>
        <v>22.75</v>
      </c>
      <c r="AB49">
        <f>BAWANA!AE49+BAWANA!AF49</f>
        <v>22.75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</v>
      </c>
      <c r="E50">
        <f>BAWANA!AM50</f>
        <v>0</v>
      </c>
      <c r="F50">
        <f t="shared" si="4"/>
        <v>256</v>
      </c>
      <c r="G50">
        <f t="shared" si="5"/>
        <v>224.5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224.5</v>
      </c>
      <c r="O50" s="154">
        <f t="shared" si="1"/>
        <v>0</v>
      </c>
      <c r="P50">
        <v>99.62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224.5</v>
      </c>
      <c r="V50" s="154">
        <f t="shared" si="3"/>
        <v>0</v>
      </c>
      <c r="Y50">
        <f>BAWANA!AW50+BAWANA!AX50</f>
        <v>22.75</v>
      </c>
      <c r="Z50">
        <f>BAWANA!BD50+BAWANA!BE50</f>
        <v>22.75</v>
      </c>
      <c r="AA50">
        <f>BAWANA!X50+BAWANA!Y50</f>
        <v>22.75</v>
      </c>
      <c r="AB50">
        <f>BAWANA!AE50+BAWANA!AF50</f>
        <v>22.75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</v>
      </c>
      <c r="E51">
        <f>BAWANA!AM51</f>
        <v>0</v>
      </c>
      <c r="F51">
        <f t="shared" si="4"/>
        <v>256</v>
      </c>
      <c r="G51">
        <f t="shared" si="5"/>
        <v>224.5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224.5</v>
      </c>
      <c r="O51" s="154">
        <f t="shared" si="1"/>
        <v>0</v>
      </c>
      <c r="P51">
        <v>99.62</v>
      </c>
      <c r="Q51">
        <v>40</v>
      </c>
      <c r="R51">
        <v>5.82</v>
      </c>
      <c r="S51">
        <v>29.06</v>
      </c>
      <c r="T51">
        <v>50</v>
      </c>
      <c r="U51" s="156">
        <f t="shared" si="2"/>
        <v>224.5</v>
      </c>
      <c r="V51" s="154">
        <f t="shared" si="3"/>
        <v>0</v>
      </c>
      <c r="Y51">
        <f>BAWANA!AW51+BAWANA!AX51</f>
        <v>32</v>
      </c>
      <c r="Z51">
        <f>BAWANA!BD51+BAWANA!BE51</f>
        <v>13.5</v>
      </c>
      <c r="AA51">
        <f>BAWANA!X51+BAWANA!Y51</f>
        <v>32</v>
      </c>
      <c r="AB51">
        <f>BAWANA!AE51+BAWANA!AF51</f>
        <v>13.5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</v>
      </c>
      <c r="E52">
        <f>BAWANA!AM52</f>
        <v>0</v>
      </c>
      <c r="F52">
        <f t="shared" si="4"/>
        <v>256</v>
      </c>
      <c r="G52">
        <f t="shared" si="5"/>
        <v>224.5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224.5</v>
      </c>
      <c r="O52" s="154">
        <f t="shared" si="1"/>
        <v>0</v>
      </c>
      <c r="P52">
        <v>99.62</v>
      </c>
      <c r="Q52">
        <v>40</v>
      </c>
      <c r="R52">
        <v>5.82</v>
      </c>
      <c r="S52">
        <v>29.06</v>
      </c>
      <c r="T52">
        <v>50</v>
      </c>
      <c r="U52" s="156">
        <f t="shared" si="2"/>
        <v>224.5</v>
      </c>
      <c r="V52" s="154">
        <f t="shared" si="3"/>
        <v>0</v>
      </c>
      <c r="Y52">
        <f>BAWANA!AW52+BAWANA!AX52</f>
        <v>32</v>
      </c>
      <c r="Z52">
        <f>BAWANA!BD52+BAWANA!BE52</f>
        <v>13.5</v>
      </c>
      <c r="AA52">
        <f>BAWANA!X52+BAWANA!Y52</f>
        <v>32</v>
      </c>
      <c r="AB52">
        <f>BAWANA!AE52+BAWANA!AF52</f>
        <v>13.5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</v>
      </c>
      <c r="E53">
        <f>BAWANA!AM53</f>
        <v>0</v>
      </c>
      <c r="F53">
        <f t="shared" si="4"/>
        <v>256</v>
      </c>
      <c r="G53">
        <f t="shared" si="5"/>
        <v>224.5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224.5</v>
      </c>
      <c r="O53" s="154">
        <f t="shared" si="1"/>
        <v>0</v>
      </c>
      <c r="P53">
        <v>99.62</v>
      </c>
      <c r="Q53">
        <v>40</v>
      </c>
      <c r="R53">
        <v>5.82</v>
      </c>
      <c r="S53">
        <v>29.06</v>
      </c>
      <c r="T53">
        <v>50</v>
      </c>
      <c r="U53" s="156">
        <f t="shared" si="2"/>
        <v>224.5</v>
      </c>
      <c r="V53" s="154">
        <f t="shared" si="3"/>
        <v>0</v>
      </c>
      <c r="Y53">
        <f>BAWANA!AW53+BAWANA!AX53</f>
        <v>22.75</v>
      </c>
      <c r="Z53">
        <f>BAWANA!BD53+BAWANA!BE53</f>
        <v>22.75</v>
      </c>
      <c r="AA53">
        <f>BAWANA!X53+BAWANA!Y53</f>
        <v>22.75</v>
      </c>
      <c r="AB53">
        <f>BAWANA!AE53+BAWANA!AF53</f>
        <v>22.75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</v>
      </c>
      <c r="E54">
        <f>BAWANA!AM54</f>
        <v>0</v>
      </c>
      <c r="F54">
        <f t="shared" si="4"/>
        <v>256</v>
      </c>
      <c r="G54">
        <f t="shared" si="5"/>
        <v>224.5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224.5</v>
      </c>
      <c r="O54" s="154">
        <f t="shared" si="1"/>
        <v>0</v>
      </c>
      <c r="P54">
        <v>99.62</v>
      </c>
      <c r="Q54">
        <v>40</v>
      </c>
      <c r="R54">
        <v>5.82</v>
      </c>
      <c r="S54">
        <v>29.06</v>
      </c>
      <c r="T54">
        <v>50</v>
      </c>
      <c r="U54" s="156">
        <f t="shared" si="2"/>
        <v>224.5</v>
      </c>
      <c r="V54" s="154">
        <f t="shared" si="3"/>
        <v>0</v>
      </c>
      <c r="Y54">
        <f>BAWANA!AW54+BAWANA!AX54</f>
        <v>22.75</v>
      </c>
      <c r="Z54">
        <f>BAWANA!BD54+BAWANA!BE54</f>
        <v>22.75</v>
      </c>
      <c r="AA54">
        <f>BAWANA!X54+BAWANA!Y54</f>
        <v>22.75</v>
      </c>
      <c r="AB54">
        <f>BAWANA!AE54+BAWANA!AF54</f>
        <v>22.75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22.75</v>
      </c>
      <c r="Z55">
        <f>BAWANA!BD55+BAWANA!BE55</f>
        <v>22.75</v>
      </c>
      <c r="AA55">
        <f>BAWANA!X55+BAWANA!Y55</f>
        <v>22.75</v>
      </c>
      <c r="AB55">
        <f>BAWANA!AE55+BAWANA!AF55</f>
        <v>22.75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22.75</v>
      </c>
      <c r="Z56">
        <f>BAWANA!BD56+BAWANA!BE56</f>
        <v>22.75</v>
      </c>
      <c r="AA56">
        <f>BAWANA!X56+BAWANA!Y56</f>
        <v>22.75</v>
      </c>
      <c r="AB56">
        <f>BAWANA!AE56+BAWANA!AF56</f>
        <v>22.75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22.75</v>
      </c>
      <c r="Z57">
        <f>BAWANA!BD57+BAWANA!BE57</f>
        <v>22.75</v>
      </c>
      <c r="AA57">
        <f>BAWANA!X57+BAWANA!Y57</f>
        <v>22.75</v>
      </c>
      <c r="AB57">
        <f>BAWANA!AE57+BAWANA!AF57</f>
        <v>22.75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224.5</v>
      </c>
      <c r="E58">
        <f>BAWANA!AM58</f>
        <v>0</v>
      </c>
      <c r="F58">
        <f t="shared" si="4"/>
        <v>256</v>
      </c>
      <c r="G58">
        <f t="shared" si="5"/>
        <v>224.5</v>
      </c>
      <c r="H58" s="154"/>
      <c r="I58">
        <f>BRPL_EOD!AK58+BRPL_EOD!AL58</f>
        <v>99.62</v>
      </c>
      <c r="J58">
        <f>BYPL_EOD!AK58+BYPL_EOD!AL58</f>
        <v>40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224.5</v>
      </c>
      <c r="O58" s="154">
        <f t="shared" si="1"/>
        <v>0</v>
      </c>
      <c r="P58">
        <v>99.62</v>
      </c>
      <c r="Q58">
        <v>40</v>
      </c>
      <c r="R58">
        <v>5.82</v>
      </c>
      <c r="S58">
        <v>29.06</v>
      </c>
      <c r="T58">
        <v>50</v>
      </c>
      <c r="U58" s="156">
        <f t="shared" si="2"/>
        <v>224.5</v>
      </c>
      <c r="V58" s="154">
        <f t="shared" si="3"/>
        <v>0</v>
      </c>
      <c r="Y58">
        <f>BAWANA!AW58+BAWANA!AX58</f>
        <v>22.75</v>
      </c>
      <c r="Z58">
        <f>BAWANA!BD58+BAWANA!BE58</f>
        <v>22.75</v>
      </c>
      <c r="AA58">
        <f>BAWANA!X58+BAWANA!Y58</f>
        <v>22.75</v>
      </c>
      <c r="AB58">
        <f>BAWANA!AE58+BAWANA!AF58</f>
        <v>22.75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22.75</v>
      </c>
      <c r="Z59">
        <f>BAWANA!BD59+BAWANA!BE59</f>
        <v>22.75</v>
      </c>
      <c r="AA59">
        <f>BAWANA!X59+BAWANA!Y59</f>
        <v>22.75</v>
      </c>
      <c r="AB59">
        <f>BAWANA!AE59+BAWANA!AF59</f>
        <v>22.75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</v>
      </c>
      <c r="E60">
        <f>BAWANA!AM60</f>
        <v>0</v>
      </c>
      <c r="F60">
        <f t="shared" si="4"/>
        <v>256</v>
      </c>
      <c r="G60">
        <f t="shared" si="5"/>
        <v>224.5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224.5</v>
      </c>
      <c r="O60" s="154">
        <f t="shared" si="1"/>
        <v>0</v>
      </c>
      <c r="P60">
        <v>99.62</v>
      </c>
      <c r="Q60">
        <v>40</v>
      </c>
      <c r="R60">
        <v>5.82</v>
      </c>
      <c r="S60">
        <v>29.06</v>
      </c>
      <c r="T60">
        <v>50</v>
      </c>
      <c r="U60" s="156">
        <f t="shared" si="2"/>
        <v>224.5</v>
      </c>
      <c r="V60" s="154">
        <f t="shared" si="3"/>
        <v>0</v>
      </c>
      <c r="Y60">
        <f>BAWANA!AW60+BAWANA!AX60</f>
        <v>22.75</v>
      </c>
      <c r="Z60">
        <f>BAWANA!BD60+BAWANA!BE60</f>
        <v>22.75</v>
      </c>
      <c r="AA60">
        <f>BAWANA!X60+BAWANA!Y60</f>
        <v>22.75</v>
      </c>
      <c r="AB60">
        <f>BAWANA!AE60+BAWANA!AF60</f>
        <v>22.75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224.5</v>
      </c>
      <c r="E61">
        <f>BAWANA!AM61</f>
        <v>0</v>
      </c>
      <c r="F61">
        <f t="shared" si="4"/>
        <v>256</v>
      </c>
      <c r="G61">
        <f t="shared" si="5"/>
        <v>224.5</v>
      </c>
      <c r="H61" s="154"/>
      <c r="I61">
        <f>BRPL_EOD!AK61+BRPL_EOD!AL61</f>
        <v>99.62</v>
      </c>
      <c r="J61">
        <f>BYPL_EOD!AK61+BYPL_EOD!AL61</f>
        <v>40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224.5</v>
      </c>
      <c r="O61" s="154">
        <f t="shared" si="1"/>
        <v>0</v>
      </c>
      <c r="P61">
        <v>99.62</v>
      </c>
      <c r="Q61">
        <v>40</v>
      </c>
      <c r="R61">
        <v>5.82</v>
      </c>
      <c r="S61">
        <v>29.06</v>
      </c>
      <c r="T61">
        <v>50</v>
      </c>
      <c r="U61" s="156">
        <f t="shared" si="2"/>
        <v>224.5</v>
      </c>
      <c r="V61" s="154">
        <f t="shared" si="3"/>
        <v>0</v>
      </c>
      <c r="Y61">
        <f>BAWANA!AW61+BAWANA!AX61</f>
        <v>22.75</v>
      </c>
      <c r="Z61">
        <f>BAWANA!BD61+BAWANA!BE61</f>
        <v>22.75</v>
      </c>
      <c r="AA61">
        <f>BAWANA!X61+BAWANA!Y61</f>
        <v>22.75</v>
      </c>
      <c r="AB61">
        <f>BAWANA!AE61+BAWANA!AF61</f>
        <v>22.75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224.5</v>
      </c>
      <c r="E62">
        <f>BAWANA!AM62</f>
        <v>0</v>
      </c>
      <c r="F62">
        <f t="shared" si="4"/>
        <v>256</v>
      </c>
      <c r="G62">
        <f t="shared" si="5"/>
        <v>224.5</v>
      </c>
      <c r="H62" s="154"/>
      <c r="I62">
        <f>BRPL_EOD!AK62+BRPL_EOD!AL62</f>
        <v>99.62</v>
      </c>
      <c r="J62">
        <f>BYPL_EOD!AK62+BYPL_EOD!AL62</f>
        <v>40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224.5</v>
      </c>
      <c r="O62" s="154">
        <f t="shared" si="1"/>
        <v>0</v>
      </c>
      <c r="P62">
        <v>99.62</v>
      </c>
      <c r="Q62">
        <v>40</v>
      </c>
      <c r="R62">
        <v>5.82</v>
      </c>
      <c r="S62">
        <v>29.06</v>
      </c>
      <c r="T62">
        <v>50</v>
      </c>
      <c r="U62" s="156">
        <f t="shared" si="2"/>
        <v>224.5</v>
      </c>
      <c r="V62" s="154">
        <f t="shared" si="3"/>
        <v>0</v>
      </c>
      <c r="Y62">
        <f>BAWANA!AW62+BAWANA!AX62</f>
        <v>22.75</v>
      </c>
      <c r="Z62">
        <f>BAWANA!BD62+BAWANA!BE62</f>
        <v>22.75</v>
      </c>
      <c r="AA62">
        <f>BAWANA!X62+BAWANA!Y62</f>
        <v>22.75</v>
      </c>
      <c r="AB62">
        <f>BAWANA!AE62+BAWANA!AF62</f>
        <v>22.75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224.5</v>
      </c>
      <c r="E63">
        <f>BAWANA!AM63</f>
        <v>0</v>
      </c>
      <c r="F63">
        <f t="shared" si="4"/>
        <v>256</v>
      </c>
      <c r="G63">
        <f t="shared" si="5"/>
        <v>224.5</v>
      </c>
      <c r="H63" s="154"/>
      <c r="I63">
        <f>BRPL_EOD!AK63+BRPL_EOD!AL63</f>
        <v>99.62</v>
      </c>
      <c r="J63">
        <f>BYPL_EOD!AK63+BYPL_EOD!AL63</f>
        <v>40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224.5</v>
      </c>
      <c r="O63" s="154">
        <f t="shared" si="1"/>
        <v>0</v>
      </c>
      <c r="P63">
        <v>99.62</v>
      </c>
      <c r="Q63">
        <v>40</v>
      </c>
      <c r="R63">
        <v>5.82</v>
      </c>
      <c r="S63">
        <v>29.06</v>
      </c>
      <c r="T63">
        <v>50</v>
      </c>
      <c r="U63" s="156">
        <f t="shared" si="2"/>
        <v>224.5</v>
      </c>
      <c r="V63" s="154">
        <f t="shared" si="3"/>
        <v>0</v>
      </c>
      <c r="Y63">
        <f>BAWANA!AW63+BAWANA!AX63</f>
        <v>22.75</v>
      </c>
      <c r="Z63">
        <f>BAWANA!BD63+BAWANA!BE63</f>
        <v>22.75</v>
      </c>
      <c r="AA63">
        <f>BAWANA!X63+BAWANA!Y63</f>
        <v>22.75</v>
      </c>
      <c r="AB63">
        <f>BAWANA!AE63+BAWANA!AF63</f>
        <v>22.75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224.5</v>
      </c>
      <c r="E64">
        <f>BAWANA!AM64</f>
        <v>0</v>
      </c>
      <c r="F64">
        <f t="shared" si="4"/>
        <v>256</v>
      </c>
      <c r="G64">
        <f t="shared" si="5"/>
        <v>224.5</v>
      </c>
      <c r="H64" s="154"/>
      <c r="I64">
        <f>BRPL_EOD!AK64+BRPL_EOD!AL64</f>
        <v>99.62</v>
      </c>
      <c r="J64">
        <f>BYPL_EOD!AK64+BYPL_EOD!AL64</f>
        <v>40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224.5</v>
      </c>
      <c r="O64" s="154">
        <f t="shared" si="1"/>
        <v>0</v>
      </c>
      <c r="P64">
        <v>99.62</v>
      </c>
      <c r="Q64">
        <v>40</v>
      </c>
      <c r="R64">
        <v>5.82</v>
      </c>
      <c r="S64">
        <v>29.06</v>
      </c>
      <c r="T64">
        <v>50</v>
      </c>
      <c r="U64" s="156">
        <f t="shared" si="2"/>
        <v>224.5</v>
      </c>
      <c r="V64" s="154">
        <f t="shared" si="3"/>
        <v>0</v>
      </c>
      <c r="Y64">
        <f>BAWANA!AW64+BAWANA!AX64</f>
        <v>22.75</v>
      </c>
      <c r="Z64">
        <f>BAWANA!BD64+BAWANA!BE64</f>
        <v>22.75</v>
      </c>
      <c r="AA64">
        <f>BAWANA!X64+BAWANA!Y64</f>
        <v>22.75</v>
      </c>
      <c r="AB64">
        <f>BAWANA!AE64+BAWANA!AF64</f>
        <v>22.75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224.5</v>
      </c>
      <c r="E65">
        <f>BAWANA!AM65</f>
        <v>0</v>
      </c>
      <c r="F65">
        <f t="shared" si="4"/>
        <v>256</v>
      </c>
      <c r="G65">
        <f t="shared" si="5"/>
        <v>224.5</v>
      </c>
      <c r="H65" s="154"/>
      <c r="I65">
        <f>BRPL_EOD!AK65+BRPL_EOD!AL65</f>
        <v>99.62</v>
      </c>
      <c r="J65">
        <f>BYPL_EOD!AK65+BYPL_EOD!AL65</f>
        <v>40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224.5</v>
      </c>
      <c r="O65" s="154">
        <f t="shared" si="1"/>
        <v>0</v>
      </c>
      <c r="P65">
        <v>99.62</v>
      </c>
      <c r="Q65">
        <v>40</v>
      </c>
      <c r="R65">
        <v>5.82</v>
      </c>
      <c r="S65">
        <v>29.06</v>
      </c>
      <c r="T65">
        <v>50</v>
      </c>
      <c r="U65" s="156">
        <f t="shared" si="2"/>
        <v>224.5</v>
      </c>
      <c r="V65" s="154">
        <f t="shared" si="3"/>
        <v>0</v>
      </c>
      <c r="Y65">
        <f>BAWANA!AW65+BAWANA!AX65</f>
        <v>22.75</v>
      </c>
      <c r="Z65">
        <f>BAWANA!BD65+BAWANA!BE65</f>
        <v>22.75</v>
      </c>
      <c r="AA65">
        <f>BAWANA!X65+BAWANA!Y65</f>
        <v>22.75</v>
      </c>
      <c r="AB65">
        <f>BAWANA!AE65+BAWANA!AF65</f>
        <v>22.75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224.5</v>
      </c>
      <c r="E66">
        <f>BAWANA!AM66</f>
        <v>0</v>
      </c>
      <c r="F66">
        <f t="shared" si="4"/>
        <v>256</v>
      </c>
      <c r="G66">
        <f t="shared" si="5"/>
        <v>224.5</v>
      </c>
      <c r="H66" s="154"/>
      <c r="I66">
        <f>BRPL_EOD!AK66+BRPL_EOD!AL66</f>
        <v>99.62</v>
      </c>
      <c r="J66">
        <f>BYPL_EOD!AK66+BYPL_EOD!AL66</f>
        <v>40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224.5</v>
      </c>
      <c r="O66" s="154">
        <f t="shared" si="1"/>
        <v>0</v>
      </c>
      <c r="P66">
        <v>99.62</v>
      </c>
      <c r="Q66">
        <v>40</v>
      </c>
      <c r="R66">
        <v>5.82</v>
      </c>
      <c r="S66">
        <v>29.06</v>
      </c>
      <c r="T66">
        <v>50</v>
      </c>
      <c r="U66" s="156">
        <f t="shared" si="2"/>
        <v>224.5</v>
      </c>
      <c r="V66" s="154">
        <f t="shared" si="3"/>
        <v>0</v>
      </c>
      <c r="Y66">
        <f>BAWANA!AW66+BAWANA!AX66</f>
        <v>22.75</v>
      </c>
      <c r="Z66">
        <f>BAWANA!BD66+BAWANA!BE66</f>
        <v>22.75</v>
      </c>
      <c r="AA66">
        <f>BAWANA!X66+BAWANA!Y66</f>
        <v>22.75</v>
      </c>
      <c r="AB66">
        <f>BAWANA!AE66+BAWANA!AF66</f>
        <v>22.75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224.5</v>
      </c>
      <c r="E67">
        <f>BAWANA!AM67</f>
        <v>0</v>
      </c>
      <c r="F67">
        <f t="shared" si="4"/>
        <v>256</v>
      </c>
      <c r="G67">
        <f t="shared" si="5"/>
        <v>224.5</v>
      </c>
      <c r="H67" s="154"/>
      <c r="I67">
        <f>BRPL_EOD!AK67+BRPL_EOD!AL67</f>
        <v>99.62</v>
      </c>
      <c r="J67">
        <f>BYPL_EOD!AK67+BYPL_EOD!AL67</f>
        <v>40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224.5</v>
      </c>
      <c r="O67" s="154">
        <f t="shared" ref="O67:O98" si="8">G67-N67</f>
        <v>0</v>
      </c>
      <c r="P67">
        <v>99.62</v>
      </c>
      <c r="Q67">
        <v>40</v>
      </c>
      <c r="R67">
        <v>5.82</v>
      </c>
      <c r="S67">
        <v>29.06</v>
      </c>
      <c r="T67">
        <v>50</v>
      </c>
      <c r="U67" s="156">
        <f t="shared" ref="U67:U98" si="9">SUM(P67:T67)</f>
        <v>224.5</v>
      </c>
      <c r="V67" s="154">
        <f t="shared" ref="V67:V99" si="10">G67-U67</f>
        <v>0</v>
      </c>
      <c r="Y67">
        <f>BAWANA!AW67+BAWANA!AX67</f>
        <v>22.75</v>
      </c>
      <c r="Z67">
        <f>BAWANA!BD67+BAWANA!BE67</f>
        <v>22.75</v>
      </c>
      <c r="AA67">
        <f>BAWANA!X67+BAWANA!Y67</f>
        <v>22.75</v>
      </c>
      <c r="AB67">
        <f>BAWANA!AE67+BAWANA!AF67</f>
        <v>22.75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224.5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224.5</v>
      </c>
      <c r="H68" s="154"/>
      <c r="I68">
        <f>BRPL_EOD!AK68+BRPL_EOD!AL68</f>
        <v>99.62</v>
      </c>
      <c r="J68">
        <f>BYPL_EOD!AK68+BYPL_EOD!AL68</f>
        <v>40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224.5</v>
      </c>
      <c r="O68" s="154">
        <f t="shared" si="8"/>
        <v>0</v>
      </c>
      <c r="P68">
        <v>99.62</v>
      </c>
      <c r="Q68">
        <v>40</v>
      </c>
      <c r="R68">
        <v>5.82</v>
      </c>
      <c r="S68">
        <v>29.06</v>
      </c>
      <c r="T68">
        <v>50</v>
      </c>
      <c r="U68" s="156">
        <f t="shared" si="9"/>
        <v>224.5</v>
      </c>
      <c r="V68" s="154">
        <f t="shared" si="10"/>
        <v>0</v>
      </c>
      <c r="Y68">
        <f>BAWANA!AW68+BAWANA!AX68</f>
        <v>22.75</v>
      </c>
      <c r="Z68">
        <f>BAWANA!BD68+BAWANA!BE68</f>
        <v>22.75</v>
      </c>
      <c r="AA68">
        <f>BAWANA!X68+BAWANA!Y68</f>
        <v>22.75</v>
      </c>
      <c r="AB68">
        <f>BAWANA!AE68+BAWANA!AF68</f>
        <v>22.75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224.5</v>
      </c>
      <c r="E69">
        <f>BAWANA!AM69</f>
        <v>0</v>
      </c>
      <c r="F69">
        <f t="shared" si="11"/>
        <v>256</v>
      </c>
      <c r="G69">
        <f t="shared" si="12"/>
        <v>224.5</v>
      </c>
      <c r="H69" s="154"/>
      <c r="I69">
        <f>BRPL_EOD!AK69+BRPL_EOD!AL69</f>
        <v>99.62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224.5</v>
      </c>
      <c r="O69" s="154">
        <f t="shared" si="8"/>
        <v>0</v>
      </c>
      <c r="P69">
        <v>99.62</v>
      </c>
      <c r="Q69">
        <v>40</v>
      </c>
      <c r="R69">
        <v>5.82</v>
      </c>
      <c r="S69">
        <v>29.06</v>
      </c>
      <c r="T69">
        <v>50</v>
      </c>
      <c r="U69" s="156">
        <f t="shared" si="9"/>
        <v>224.5</v>
      </c>
      <c r="V69" s="154">
        <f t="shared" si="10"/>
        <v>0</v>
      </c>
      <c r="Y69">
        <f>BAWANA!AW69+BAWANA!AX69</f>
        <v>22.75</v>
      </c>
      <c r="Z69">
        <f>BAWANA!BD69+BAWANA!BE69</f>
        <v>22.75</v>
      </c>
      <c r="AA69">
        <f>BAWANA!X69+BAWANA!Y69</f>
        <v>22.75</v>
      </c>
      <c r="AB69">
        <f>BAWANA!AE69+BAWANA!AF69</f>
        <v>22.75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224.5</v>
      </c>
      <c r="E70">
        <f>BAWANA!AM70</f>
        <v>0</v>
      </c>
      <c r="F70">
        <f t="shared" si="11"/>
        <v>256</v>
      </c>
      <c r="G70">
        <f t="shared" si="12"/>
        <v>224.5</v>
      </c>
      <c r="H70" s="154"/>
      <c r="I70">
        <f>BRPL_EOD!AK70+BRPL_EOD!AL70</f>
        <v>99.62</v>
      </c>
      <c r="J70">
        <f>BYPL_EOD!AK70+BYPL_EOD!AL70</f>
        <v>40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224.5</v>
      </c>
      <c r="O70" s="154">
        <f t="shared" si="8"/>
        <v>0</v>
      </c>
      <c r="P70">
        <v>99.62</v>
      </c>
      <c r="Q70">
        <v>40</v>
      </c>
      <c r="R70">
        <v>5.82</v>
      </c>
      <c r="S70">
        <v>29.06</v>
      </c>
      <c r="T70">
        <v>50</v>
      </c>
      <c r="U70" s="156">
        <f t="shared" si="9"/>
        <v>224.5</v>
      </c>
      <c r="V70" s="154">
        <f t="shared" si="10"/>
        <v>0</v>
      </c>
      <c r="Y70">
        <f>BAWANA!AW70+BAWANA!AX70</f>
        <v>22.75</v>
      </c>
      <c r="Z70">
        <f>BAWANA!BD70+BAWANA!BE70</f>
        <v>22.75</v>
      </c>
      <c r="AA70">
        <f>BAWANA!X70+BAWANA!Y70</f>
        <v>22.75</v>
      </c>
      <c r="AB70">
        <f>BAWANA!AE70+BAWANA!AF70</f>
        <v>22.75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224.5</v>
      </c>
      <c r="E71">
        <f>BAWANA!AM71</f>
        <v>0</v>
      </c>
      <c r="F71">
        <f t="shared" si="11"/>
        <v>256</v>
      </c>
      <c r="G71">
        <f t="shared" si="12"/>
        <v>224.5</v>
      </c>
      <c r="H71" s="154"/>
      <c r="I71">
        <f>BRPL_EOD!AK71+BRPL_EOD!AL71</f>
        <v>99.62</v>
      </c>
      <c r="J71">
        <f>BYPL_EOD!AK71+BYPL_EOD!AL71</f>
        <v>40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224.5</v>
      </c>
      <c r="O71" s="154">
        <f t="shared" si="8"/>
        <v>0</v>
      </c>
      <c r="P71">
        <v>99.62</v>
      </c>
      <c r="Q71">
        <v>40</v>
      </c>
      <c r="R71">
        <v>5.82</v>
      </c>
      <c r="S71">
        <v>29.06</v>
      </c>
      <c r="T71">
        <v>50</v>
      </c>
      <c r="U71" s="156">
        <f t="shared" si="9"/>
        <v>224.5</v>
      </c>
      <c r="V71" s="154">
        <f t="shared" si="10"/>
        <v>0</v>
      </c>
      <c r="Y71">
        <f>BAWANA!AW71+BAWANA!AX71</f>
        <v>22.75</v>
      </c>
      <c r="Z71">
        <f>BAWANA!BD71+BAWANA!BE71</f>
        <v>22.75</v>
      </c>
      <c r="AA71">
        <f>BAWANA!X71+BAWANA!Y71</f>
        <v>22.75</v>
      </c>
      <c r="AB71">
        <f>BAWANA!AE71+BAWANA!AF71</f>
        <v>22.75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224.5</v>
      </c>
      <c r="E72">
        <f>BAWANA!AM72</f>
        <v>0</v>
      </c>
      <c r="F72">
        <f t="shared" si="11"/>
        <v>256</v>
      </c>
      <c r="G72">
        <f t="shared" si="12"/>
        <v>224.5</v>
      </c>
      <c r="H72" s="154"/>
      <c r="I72">
        <f>BRPL_EOD!AK72+BRPL_EOD!AL72</f>
        <v>99.62</v>
      </c>
      <c r="J72">
        <f>BYPL_EOD!AK72+BYPL_EOD!AL72</f>
        <v>40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224.5</v>
      </c>
      <c r="O72" s="154">
        <f t="shared" si="8"/>
        <v>0</v>
      </c>
      <c r="P72">
        <v>99.62</v>
      </c>
      <c r="Q72">
        <v>40</v>
      </c>
      <c r="R72">
        <v>5.82</v>
      </c>
      <c r="S72">
        <v>29.06</v>
      </c>
      <c r="T72">
        <v>50</v>
      </c>
      <c r="U72" s="156">
        <f t="shared" si="9"/>
        <v>224.5</v>
      </c>
      <c r="V72" s="154">
        <f t="shared" si="10"/>
        <v>0</v>
      </c>
      <c r="Y72">
        <f>BAWANA!AW72+BAWANA!AX72</f>
        <v>22.75</v>
      </c>
      <c r="Z72">
        <f>BAWANA!BD72+BAWANA!BE72</f>
        <v>22.75</v>
      </c>
      <c r="AA72">
        <f>BAWANA!X72+BAWANA!Y72</f>
        <v>22.75</v>
      </c>
      <c r="AB72">
        <f>BAWANA!AE72+BAWANA!AF72</f>
        <v>22.75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224.5</v>
      </c>
      <c r="E73">
        <f>BAWANA!AM73</f>
        <v>0</v>
      </c>
      <c r="F73">
        <f t="shared" si="11"/>
        <v>256</v>
      </c>
      <c r="G73">
        <f t="shared" si="12"/>
        <v>224.5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224.5</v>
      </c>
      <c r="O73" s="154">
        <f t="shared" si="8"/>
        <v>0</v>
      </c>
      <c r="P73">
        <v>99.62</v>
      </c>
      <c r="Q73">
        <v>40</v>
      </c>
      <c r="R73">
        <v>5.82</v>
      </c>
      <c r="S73">
        <v>29.06</v>
      </c>
      <c r="T73">
        <v>50</v>
      </c>
      <c r="U73" s="156">
        <f t="shared" si="9"/>
        <v>224.5</v>
      </c>
      <c r="V73" s="154">
        <f t="shared" si="10"/>
        <v>0</v>
      </c>
      <c r="Y73">
        <f>BAWANA!AW73+BAWANA!AX73</f>
        <v>22.75</v>
      </c>
      <c r="Z73">
        <f>BAWANA!BD73+BAWANA!BE73</f>
        <v>22.75</v>
      </c>
      <c r="AA73">
        <f>BAWANA!X73+BAWANA!Y73</f>
        <v>22.75</v>
      </c>
      <c r="AB73">
        <f>BAWANA!AE73+BAWANA!AF73</f>
        <v>22.75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224.5</v>
      </c>
      <c r="E74">
        <f>BAWANA!AM74</f>
        <v>0</v>
      </c>
      <c r="F74">
        <f t="shared" si="11"/>
        <v>256</v>
      </c>
      <c r="G74">
        <f t="shared" si="12"/>
        <v>224.5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224.5</v>
      </c>
      <c r="O74" s="154">
        <f t="shared" si="8"/>
        <v>0</v>
      </c>
      <c r="P74">
        <v>99.62</v>
      </c>
      <c r="Q74">
        <v>40</v>
      </c>
      <c r="R74">
        <v>5.82</v>
      </c>
      <c r="S74">
        <v>29.06</v>
      </c>
      <c r="T74">
        <v>50</v>
      </c>
      <c r="U74" s="156">
        <f t="shared" si="9"/>
        <v>224.5</v>
      </c>
      <c r="V74" s="154">
        <f t="shared" si="10"/>
        <v>0</v>
      </c>
      <c r="Y74">
        <f>BAWANA!AW74+BAWANA!AX74</f>
        <v>22.75</v>
      </c>
      <c r="Z74">
        <f>BAWANA!BD74+BAWANA!BE74</f>
        <v>22.75</v>
      </c>
      <c r="AA74">
        <f>BAWANA!X74+BAWANA!Y74</f>
        <v>22.75</v>
      </c>
      <c r="AB74">
        <f>BAWANA!AE74+BAWANA!AF74</f>
        <v>22.75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224.5</v>
      </c>
      <c r="E75">
        <f>BAWANA!AM75</f>
        <v>0</v>
      </c>
      <c r="F75">
        <f t="shared" si="11"/>
        <v>256</v>
      </c>
      <c r="G75">
        <f t="shared" si="12"/>
        <v>224.5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224.5</v>
      </c>
      <c r="O75" s="154">
        <f t="shared" si="8"/>
        <v>0</v>
      </c>
      <c r="P75">
        <v>99.62</v>
      </c>
      <c r="Q75">
        <v>40</v>
      </c>
      <c r="R75">
        <v>5.82</v>
      </c>
      <c r="S75">
        <v>29.06</v>
      </c>
      <c r="T75">
        <v>50</v>
      </c>
      <c r="U75" s="156">
        <f t="shared" si="9"/>
        <v>224.5</v>
      </c>
      <c r="V75" s="154">
        <f t="shared" si="10"/>
        <v>0</v>
      </c>
      <c r="Y75">
        <f>BAWANA!AW75+BAWANA!AX75</f>
        <v>13.5</v>
      </c>
      <c r="Z75">
        <f>BAWANA!BD75+BAWANA!BE75</f>
        <v>32</v>
      </c>
      <c r="AA75">
        <f>BAWANA!X75+BAWANA!Y75</f>
        <v>13.5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224.5</v>
      </c>
      <c r="E76">
        <f>BAWANA!AM76</f>
        <v>0</v>
      </c>
      <c r="F76">
        <f t="shared" si="11"/>
        <v>256</v>
      </c>
      <c r="G76">
        <f t="shared" si="12"/>
        <v>224.5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224.5</v>
      </c>
      <c r="O76" s="154">
        <f t="shared" si="8"/>
        <v>0</v>
      </c>
      <c r="P76">
        <v>99.62</v>
      </c>
      <c r="Q76">
        <v>40</v>
      </c>
      <c r="R76">
        <v>5.82</v>
      </c>
      <c r="S76">
        <v>29.06</v>
      </c>
      <c r="T76">
        <v>50</v>
      </c>
      <c r="U76" s="156">
        <f t="shared" si="9"/>
        <v>224.5</v>
      </c>
      <c r="V76" s="154">
        <f t="shared" si="10"/>
        <v>0</v>
      </c>
      <c r="Y76">
        <f>BAWANA!AW76+BAWANA!AX76</f>
        <v>13.5</v>
      </c>
      <c r="Z76">
        <f>BAWANA!BD76+BAWANA!BE76</f>
        <v>32</v>
      </c>
      <c r="AA76">
        <f>BAWANA!X76+BAWANA!Y76</f>
        <v>13.5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244.10000000000002</v>
      </c>
      <c r="E77">
        <f>BAWANA!AM77</f>
        <v>0</v>
      </c>
      <c r="F77">
        <f t="shared" si="11"/>
        <v>256</v>
      </c>
      <c r="G77">
        <f t="shared" si="12"/>
        <v>244.10000000000002</v>
      </c>
      <c r="H77" s="154"/>
      <c r="I77">
        <f>BRPL_EOD!AK77+BRPL_EOD!AL77</f>
        <v>99.62</v>
      </c>
      <c r="J77">
        <f>BYPL_EOD!AK77+BYPL_EOD!AL77</f>
        <v>40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244.1</v>
      </c>
      <c r="O77" s="154">
        <f t="shared" si="8"/>
        <v>0</v>
      </c>
      <c r="P77">
        <v>99.620000000000019</v>
      </c>
      <c r="Q77">
        <v>40.000000000000007</v>
      </c>
      <c r="R77">
        <v>5.8200000000000012</v>
      </c>
      <c r="S77">
        <v>29.060000000000002</v>
      </c>
      <c r="T77">
        <v>69.600000000000009</v>
      </c>
      <c r="U77" s="156">
        <f t="shared" si="9"/>
        <v>244.10000000000002</v>
      </c>
      <c r="V77" s="154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244.10000000000002</v>
      </c>
      <c r="E78">
        <f>BAWANA!AM78</f>
        <v>0</v>
      </c>
      <c r="F78">
        <f t="shared" si="11"/>
        <v>256</v>
      </c>
      <c r="G78">
        <f t="shared" si="12"/>
        <v>244.10000000000002</v>
      </c>
      <c r="H78" s="154"/>
      <c r="I78">
        <f>BRPL_EOD!AK78+BRPL_EOD!AL78</f>
        <v>99.62</v>
      </c>
      <c r="J78">
        <f>BYPL_EOD!AK78+BYPL_EOD!AL78</f>
        <v>40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244.1</v>
      </c>
      <c r="O78" s="154">
        <f t="shared" si="8"/>
        <v>0</v>
      </c>
      <c r="P78">
        <v>99.620000000000019</v>
      </c>
      <c r="Q78">
        <v>40.000000000000007</v>
      </c>
      <c r="R78">
        <v>5.8200000000000012</v>
      </c>
      <c r="S78">
        <v>29.060000000000002</v>
      </c>
      <c r="T78">
        <v>69.600000000000009</v>
      </c>
      <c r="U78" s="156">
        <f t="shared" si="9"/>
        <v>244.10000000000002</v>
      </c>
      <c r="V78" s="154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233.72000000000003</v>
      </c>
      <c r="E79">
        <f>BAWANA!AM79</f>
        <v>0</v>
      </c>
      <c r="F79">
        <f t="shared" si="11"/>
        <v>256</v>
      </c>
      <c r="G79">
        <f t="shared" si="12"/>
        <v>233.72000000000003</v>
      </c>
      <c r="H79" s="154"/>
      <c r="I79">
        <f>BRPL_EOD!AK79+BRPL_EOD!AL79</f>
        <v>95.38</v>
      </c>
      <c r="J79">
        <f>BYPL_EOD!AK79+BYPL_EOD!AL79</f>
        <v>38.299999999999997</v>
      </c>
      <c r="K79">
        <f>MES_EOD!AK79+MES_EOD!AL79</f>
        <v>5.58</v>
      </c>
      <c r="L79">
        <f>NDMC_EOD!AK79+NDMC_EOD!AL79</f>
        <v>27.82</v>
      </c>
      <c r="M79">
        <f>TPDDL_EOD!AK79+TPDDL_EOD!AL79</f>
        <v>66.64</v>
      </c>
      <c r="N79">
        <f t="shared" si="7"/>
        <v>233.72000000000003</v>
      </c>
      <c r="O79" s="154">
        <f t="shared" si="8"/>
        <v>0</v>
      </c>
      <c r="P79">
        <v>95.38</v>
      </c>
      <c r="Q79">
        <v>38.299999999999997</v>
      </c>
      <c r="R79">
        <v>5.58</v>
      </c>
      <c r="S79">
        <v>27.82</v>
      </c>
      <c r="T79">
        <v>66.64</v>
      </c>
      <c r="U79" s="156">
        <f t="shared" si="9"/>
        <v>233.72000000000003</v>
      </c>
      <c r="V79" s="154">
        <f t="shared" si="10"/>
        <v>0</v>
      </c>
      <c r="Y79">
        <f>BAWANA!AW79+BAWANA!AX79</f>
        <v>30.64</v>
      </c>
      <c r="Z79">
        <f>BAWANA!BD79+BAWANA!BE79</f>
        <v>30.64</v>
      </c>
      <c r="AA79">
        <f>BAWANA!X79+BAWANA!Y79</f>
        <v>30.64</v>
      </c>
      <c r="AB79">
        <f>BAWANA!AE79+BAWANA!AF79</f>
        <v>30.64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233.72000000000003</v>
      </c>
      <c r="E80">
        <f>BAWANA!AM80</f>
        <v>0</v>
      </c>
      <c r="F80">
        <f t="shared" si="11"/>
        <v>256</v>
      </c>
      <c r="G80">
        <f t="shared" si="12"/>
        <v>233.72000000000003</v>
      </c>
      <c r="H80" s="154"/>
      <c r="I80">
        <f>BRPL_EOD!AK80+BRPL_EOD!AL80</f>
        <v>95.38</v>
      </c>
      <c r="J80">
        <f>BYPL_EOD!AK80+BYPL_EOD!AL80</f>
        <v>38.299999999999997</v>
      </c>
      <c r="K80">
        <f>MES_EOD!AK80+MES_EOD!AL80</f>
        <v>5.58</v>
      </c>
      <c r="L80">
        <f>NDMC_EOD!AK80+NDMC_EOD!AL80</f>
        <v>27.82</v>
      </c>
      <c r="M80">
        <f>TPDDL_EOD!AK80+TPDDL_EOD!AL80</f>
        <v>66.64</v>
      </c>
      <c r="N80">
        <f t="shared" si="7"/>
        <v>233.72000000000003</v>
      </c>
      <c r="O80" s="154">
        <f t="shared" si="8"/>
        <v>0</v>
      </c>
      <c r="P80">
        <v>95.38</v>
      </c>
      <c r="Q80">
        <v>38.299999999999997</v>
      </c>
      <c r="R80">
        <v>5.58</v>
      </c>
      <c r="S80">
        <v>27.82</v>
      </c>
      <c r="T80">
        <v>66.64</v>
      </c>
      <c r="U80" s="156">
        <f t="shared" si="9"/>
        <v>233.72000000000003</v>
      </c>
      <c r="V80" s="154">
        <f t="shared" si="10"/>
        <v>0</v>
      </c>
      <c r="Y80">
        <f>BAWANA!AW80+BAWANA!AX80</f>
        <v>30.64</v>
      </c>
      <c r="Z80">
        <f>BAWANA!BD80+BAWANA!BE80</f>
        <v>30.64</v>
      </c>
      <c r="AA80">
        <f>BAWANA!X80+BAWANA!Y80</f>
        <v>30.64</v>
      </c>
      <c r="AB80">
        <f>BAWANA!AE80+BAWANA!AF80</f>
        <v>30.64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102.8</v>
      </c>
      <c r="J81">
        <f>BYPL_EOD!AK81+BYPL_EOD!AL81</f>
        <v>36.880000000000003</v>
      </c>
      <c r="K81">
        <f>MES_EOD!AK81+MES_EOD!AL81</f>
        <v>5.37</v>
      </c>
      <c r="L81">
        <f>NDMC_EOD!AK81+NDMC_EOD!AL81</f>
        <v>26.79</v>
      </c>
      <c r="M81">
        <f>TPDDL_EOD!AK81+TPDDL_EOD!AL81</f>
        <v>64.16</v>
      </c>
      <c r="N81">
        <f t="shared" si="7"/>
        <v>236</v>
      </c>
      <c r="O81" s="154">
        <f t="shared" si="8"/>
        <v>0</v>
      </c>
      <c r="P81">
        <v>102.8</v>
      </c>
      <c r="Q81">
        <v>36.880000000000003</v>
      </c>
      <c r="R81">
        <v>5.37</v>
      </c>
      <c r="S81">
        <v>26.79</v>
      </c>
      <c r="T81">
        <v>64.16</v>
      </c>
      <c r="U81" s="156">
        <f t="shared" si="9"/>
        <v>236</v>
      </c>
      <c r="V81" s="154">
        <f t="shared" si="10"/>
        <v>0</v>
      </c>
      <c r="Y81">
        <f>BAWANA!AW81+BAWANA!AX81</f>
        <v>29.5</v>
      </c>
      <c r="Z81">
        <f>BAWANA!BD81+BAWANA!BE81</f>
        <v>29.5</v>
      </c>
      <c r="AA81">
        <f>BAWANA!X81+BAWANA!Y81</f>
        <v>29.5</v>
      </c>
      <c r="AB81">
        <f>BAWANA!AE81+BAWANA!AF81</f>
        <v>29.5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</v>
      </c>
      <c r="E82">
        <f>BAWANA!AM82</f>
        <v>0</v>
      </c>
      <c r="F82">
        <f t="shared" si="11"/>
        <v>256</v>
      </c>
      <c r="G82">
        <f t="shared" si="12"/>
        <v>236</v>
      </c>
      <c r="H82" s="154"/>
      <c r="I82">
        <f>BRPL_EOD!AK82+BRPL_EOD!AL82</f>
        <v>102.8</v>
      </c>
      <c r="J82">
        <f>BYPL_EOD!AK82+BYPL_EOD!AL82</f>
        <v>36.880000000000003</v>
      </c>
      <c r="K82">
        <f>MES_EOD!AK82+MES_EOD!AL82</f>
        <v>5.37</v>
      </c>
      <c r="L82">
        <f>NDMC_EOD!AK82+NDMC_EOD!AL82</f>
        <v>26.79</v>
      </c>
      <c r="M82">
        <f>TPDDL_EOD!AK82+TPDDL_EOD!AL82</f>
        <v>64.16</v>
      </c>
      <c r="N82">
        <f t="shared" si="7"/>
        <v>236</v>
      </c>
      <c r="O82" s="154">
        <f t="shared" si="8"/>
        <v>0</v>
      </c>
      <c r="P82">
        <v>102.8</v>
      </c>
      <c r="Q82">
        <v>36.880000000000003</v>
      </c>
      <c r="R82">
        <v>5.37</v>
      </c>
      <c r="S82">
        <v>26.79</v>
      </c>
      <c r="T82">
        <v>64.16</v>
      </c>
      <c r="U82" s="156">
        <f t="shared" si="9"/>
        <v>236</v>
      </c>
      <c r="V82" s="154">
        <f t="shared" si="10"/>
        <v>0</v>
      </c>
      <c r="Y82">
        <f>BAWANA!AW82+BAWANA!AX82</f>
        <v>29.5</v>
      </c>
      <c r="Z82">
        <f>BAWANA!BD82+BAWANA!BE82</f>
        <v>29.5</v>
      </c>
      <c r="AA82">
        <f>BAWANA!X82+BAWANA!Y82</f>
        <v>29.5</v>
      </c>
      <c r="AB82">
        <f>BAWANA!AE82+BAWANA!AF82</f>
        <v>29.5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</v>
      </c>
      <c r="E83">
        <f>BAWANA!AM83</f>
        <v>0</v>
      </c>
      <c r="F83">
        <f t="shared" si="11"/>
        <v>256</v>
      </c>
      <c r="G83">
        <f t="shared" si="12"/>
        <v>236</v>
      </c>
      <c r="H83" s="154"/>
      <c r="I83">
        <f>BRPL_EOD!AK83+BRPL_EOD!AL83</f>
        <v>102.8</v>
      </c>
      <c r="J83">
        <f>BYPL_EOD!AK83+BYPL_EOD!AL83</f>
        <v>36.880000000000003</v>
      </c>
      <c r="K83">
        <f>MES_EOD!AK83+MES_EOD!AL83</f>
        <v>5.37</v>
      </c>
      <c r="L83">
        <f>NDMC_EOD!AK83+NDMC_EOD!AL83</f>
        <v>26.79</v>
      </c>
      <c r="M83">
        <f>TPDDL_EOD!AK83+TPDDL_EOD!AL83</f>
        <v>64.16</v>
      </c>
      <c r="N83">
        <f t="shared" si="7"/>
        <v>236</v>
      </c>
      <c r="O83" s="154">
        <f t="shared" si="8"/>
        <v>0</v>
      </c>
      <c r="P83">
        <v>102.8</v>
      </c>
      <c r="Q83">
        <v>36.880000000000003</v>
      </c>
      <c r="R83">
        <v>5.37</v>
      </c>
      <c r="S83">
        <v>26.79</v>
      </c>
      <c r="T83">
        <v>64.16</v>
      </c>
      <c r="U83" s="156">
        <f t="shared" si="9"/>
        <v>236</v>
      </c>
      <c r="V83" s="154">
        <f t="shared" si="10"/>
        <v>0</v>
      </c>
      <c r="Y83">
        <f>BAWANA!AW83+BAWANA!AX83</f>
        <v>29.5</v>
      </c>
      <c r="Z83">
        <f>BAWANA!BD83+BAWANA!BE83</f>
        <v>29.5</v>
      </c>
      <c r="AA83">
        <f>BAWANA!X83+BAWANA!Y83</f>
        <v>29.5</v>
      </c>
      <c r="AB83">
        <f>BAWANA!AE83+BAWANA!AF83</f>
        <v>29.5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</v>
      </c>
      <c r="E84">
        <f>BAWANA!AM84</f>
        <v>0</v>
      </c>
      <c r="F84">
        <f t="shared" si="11"/>
        <v>256</v>
      </c>
      <c r="G84">
        <f t="shared" si="12"/>
        <v>236</v>
      </c>
      <c r="H84" s="154"/>
      <c r="I84">
        <f>BRPL_EOD!AK84+BRPL_EOD!AL84</f>
        <v>102.8</v>
      </c>
      <c r="J84">
        <f>BYPL_EOD!AK84+BYPL_EOD!AL84</f>
        <v>36.880000000000003</v>
      </c>
      <c r="K84">
        <f>MES_EOD!AK84+MES_EOD!AL84</f>
        <v>5.37</v>
      </c>
      <c r="L84">
        <f>NDMC_EOD!AK84+NDMC_EOD!AL84</f>
        <v>26.79</v>
      </c>
      <c r="M84">
        <f>TPDDL_EOD!AK84+TPDDL_EOD!AL84</f>
        <v>64.16</v>
      </c>
      <c r="N84">
        <f t="shared" si="7"/>
        <v>236</v>
      </c>
      <c r="O84" s="154">
        <f t="shared" si="8"/>
        <v>0</v>
      </c>
      <c r="P84">
        <v>102.8</v>
      </c>
      <c r="Q84">
        <v>36.880000000000003</v>
      </c>
      <c r="R84">
        <v>5.37</v>
      </c>
      <c r="S84">
        <v>26.79</v>
      </c>
      <c r="T84">
        <v>64.16</v>
      </c>
      <c r="U84" s="156">
        <f t="shared" si="9"/>
        <v>236</v>
      </c>
      <c r="V84" s="154">
        <f t="shared" si="10"/>
        <v>0</v>
      </c>
      <c r="Y84">
        <f>BAWANA!AW84+BAWANA!AX84</f>
        <v>29.5</v>
      </c>
      <c r="Z84">
        <f>BAWANA!BD84+BAWANA!BE84</f>
        <v>29.5</v>
      </c>
      <c r="AA84">
        <f>BAWANA!X84+BAWANA!Y84</f>
        <v>29.5</v>
      </c>
      <c r="AB84">
        <f>BAWANA!AE84+BAWANA!AF84</f>
        <v>29.5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</v>
      </c>
      <c r="E85">
        <f>BAWANA!AM85</f>
        <v>0</v>
      </c>
      <c r="F85">
        <f t="shared" si="11"/>
        <v>256</v>
      </c>
      <c r="G85">
        <f t="shared" si="12"/>
        <v>236</v>
      </c>
      <c r="H85" s="154"/>
      <c r="I85">
        <f>BRPL_EOD!AK85+BRPL_EOD!AL85</f>
        <v>102.8</v>
      </c>
      <c r="J85">
        <f>BYPL_EOD!AK85+BYPL_EOD!AL85</f>
        <v>36.880000000000003</v>
      </c>
      <c r="K85">
        <f>MES_EOD!AK85+MES_EOD!AL85</f>
        <v>5.37</v>
      </c>
      <c r="L85">
        <f>NDMC_EOD!AK85+NDMC_EOD!AL85</f>
        <v>26.79</v>
      </c>
      <c r="M85">
        <f>TPDDL_EOD!AK85+TPDDL_EOD!AL85</f>
        <v>64.16</v>
      </c>
      <c r="N85">
        <f t="shared" si="7"/>
        <v>236</v>
      </c>
      <c r="O85" s="154">
        <f t="shared" si="8"/>
        <v>0</v>
      </c>
      <c r="P85">
        <v>102.8</v>
      </c>
      <c r="Q85">
        <v>36.880000000000003</v>
      </c>
      <c r="R85">
        <v>5.37</v>
      </c>
      <c r="S85">
        <v>26.79</v>
      </c>
      <c r="T85">
        <v>64.16</v>
      </c>
      <c r="U85" s="156">
        <f t="shared" si="9"/>
        <v>236</v>
      </c>
      <c r="V85" s="154">
        <f t="shared" si="10"/>
        <v>0</v>
      </c>
      <c r="Y85">
        <f>BAWANA!AW85+BAWANA!AX85</f>
        <v>29.5</v>
      </c>
      <c r="Z85">
        <f>BAWANA!BD85+BAWANA!BE85</f>
        <v>29.5</v>
      </c>
      <c r="AA85">
        <f>BAWANA!X85+BAWANA!Y85</f>
        <v>29.5</v>
      </c>
      <c r="AB85">
        <f>BAWANA!AE85+BAWANA!AF85</f>
        <v>29.5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</v>
      </c>
      <c r="E86">
        <f>BAWANA!AM86</f>
        <v>0</v>
      </c>
      <c r="F86">
        <f t="shared" si="11"/>
        <v>256</v>
      </c>
      <c r="G86">
        <f t="shared" si="12"/>
        <v>236</v>
      </c>
      <c r="H86" s="154"/>
      <c r="I86">
        <f>BRPL_EOD!AK86+BRPL_EOD!AL86</f>
        <v>102.8</v>
      </c>
      <c r="J86">
        <f>BYPL_EOD!AK86+BYPL_EOD!AL86</f>
        <v>36.880000000000003</v>
      </c>
      <c r="K86">
        <f>MES_EOD!AK86+MES_EOD!AL86</f>
        <v>5.37</v>
      </c>
      <c r="L86">
        <f>NDMC_EOD!AK86+NDMC_EOD!AL86</f>
        <v>26.79</v>
      </c>
      <c r="M86">
        <f>TPDDL_EOD!AK86+TPDDL_EOD!AL86</f>
        <v>64.16</v>
      </c>
      <c r="N86">
        <f t="shared" si="7"/>
        <v>236</v>
      </c>
      <c r="O86" s="154">
        <f t="shared" si="8"/>
        <v>0</v>
      </c>
      <c r="P86">
        <v>102.8</v>
      </c>
      <c r="Q86">
        <v>36.880000000000003</v>
      </c>
      <c r="R86">
        <v>5.37</v>
      </c>
      <c r="S86">
        <v>26.79</v>
      </c>
      <c r="T86">
        <v>64.16</v>
      </c>
      <c r="U86" s="156">
        <f t="shared" si="9"/>
        <v>236</v>
      </c>
      <c r="V86" s="154">
        <f t="shared" si="10"/>
        <v>0</v>
      </c>
      <c r="Y86">
        <f>BAWANA!AW86+BAWANA!AX86</f>
        <v>29.5</v>
      </c>
      <c r="Z86">
        <f>BAWANA!BD86+BAWANA!BE86</f>
        <v>29.5</v>
      </c>
      <c r="AA86">
        <f>BAWANA!X86+BAWANA!Y86</f>
        <v>29.5</v>
      </c>
      <c r="AB86">
        <f>BAWANA!AE86+BAWANA!AF86</f>
        <v>29.5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</v>
      </c>
      <c r="E87">
        <f>BAWANA!AM87</f>
        <v>0</v>
      </c>
      <c r="F87">
        <f t="shared" si="11"/>
        <v>256</v>
      </c>
      <c r="G87">
        <f t="shared" si="12"/>
        <v>236</v>
      </c>
      <c r="H87" s="154"/>
      <c r="I87">
        <f>BRPL_EOD!AK87+BRPL_EOD!AL87</f>
        <v>102.8</v>
      </c>
      <c r="J87">
        <f>BYPL_EOD!AK87+BYPL_EOD!AL87</f>
        <v>36.880000000000003</v>
      </c>
      <c r="K87">
        <f>MES_EOD!AK87+MES_EOD!AL87</f>
        <v>5.37</v>
      </c>
      <c r="L87">
        <f>NDMC_EOD!AK87+NDMC_EOD!AL87</f>
        <v>26.79</v>
      </c>
      <c r="M87">
        <f>TPDDL_EOD!AK87+TPDDL_EOD!AL87</f>
        <v>64.16</v>
      </c>
      <c r="N87">
        <f t="shared" si="7"/>
        <v>236</v>
      </c>
      <c r="O87" s="154">
        <f t="shared" si="8"/>
        <v>0</v>
      </c>
      <c r="P87">
        <v>102.8</v>
      </c>
      <c r="Q87">
        <v>36.880000000000003</v>
      </c>
      <c r="R87">
        <v>5.37</v>
      </c>
      <c r="S87">
        <v>26.79</v>
      </c>
      <c r="T87">
        <v>64.16</v>
      </c>
      <c r="U87" s="156">
        <f t="shared" si="9"/>
        <v>236</v>
      </c>
      <c r="V87" s="154">
        <f t="shared" si="10"/>
        <v>0</v>
      </c>
      <c r="Y87">
        <f>BAWANA!AW87+BAWANA!AX87</f>
        <v>29.5</v>
      </c>
      <c r="Z87">
        <f>BAWANA!BD87+BAWANA!BE87</f>
        <v>29.5</v>
      </c>
      <c r="AA87">
        <f>BAWANA!X87+BAWANA!Y87</f>
        <v>29.5</v>
      </c>
      <c r="AB87">
        <f>BAWANA!AE87+BAWANA!AF87</f>
        <v>29.5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236</v>
      </c>
      <c r="E88">
        <f>BAWANA!AM88</f>
        <v>0</v>
      </c>
      <c r="F88">
        <f t="shared" si="11"/>
        <v>256</v>
      </c>
      <c r="G88">
        <f t="shared" si="12"/>
        <v>236</v>
      </c>
      <c r="H88" s="154"/>
      <c r="I88">
        <f>BRPL_EOD!AK88+BRPL_EOD!AL88</f>
        <v>102.8</v>
      </c>
      <c r="J88">
        <f>BYPL_EOD!AK88+BYPL_EOD!AL88</f>
        <v>36.880000000000003</v>
      </c>
      <c r="K88">
        <f>MES_EOD!AK88+MES_EOD!AL88</f>
        <v>5.37</v>
      </c>
      <c r="L88">
        <f>NDMC_EOD!AK88+NDMC_EOD!AL88</f>
        <v>26.79</v>
      </c>
      <c r="M88">
        <f>TPDDL_EOD!AK88+TPDDL_EOD!AL88</f>
        <v>64.16</v>
      </c>
      <c r="N88">
        <f t="shared" si="7"/>
        <v>236</v>
      </c>
      <c r="O88" s="154">
        <f t="shared" si="8"/>
        <v>0</v>
      </c>
      <c r="P88">
        <v>102.8</v>
      </c>
      <c r="Q88">
        <v>36.880000000000003</v>
      </c>
      <c r="R88">
        <v>5.37</v>
      </c>
      <c r="S88">
        <v>26.79</v>
      </c>
      <c r="T88">
        <v>64.16</v>
      </c>
      <c r="U88" s="156">
        <f t="shared" si="9"/>
        <v>236</v>
      </c>
      <c r="V88" s="154">
        <f t="shared" si="10"/>
        <v>0</v>
      </c>
      <c r="Y88">
        <f>BAWANA!AW88+BAWANA!AX88</f>
        <v>29.5</v>
      </c>
      <c r="Z88">
        <f>BAWANA!BD88+BAWANA!BE88</f>
        <v>29.5</v>
      </c>
      <c r="AA88">
        <f>BAWANA!X88+BAWANA!Y88</f>
        <v>29.5</v>
      </c>
      <c r="AB88">
        <f>BAWANA!AE88+BAWANA!AF88</f>
        <v>29.5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</v>
      </c>
      <c r="E89">
        <f>BAWANA!AM89</f>
        <v>0</v>
      </c>
      <c r="F89">
        <f t="shared" si="11"/>
        <v>256</v>
      </c>
      <c r="G89">
        <f t="shared" si="12"/>
        <v>236</v>
      </c>
      <c r="H89" s="154"/>
      <c r="I89">
        <f>BRPL_EOD!AK89+BRPL_EOD!AL89</f>
        <v>102.8</v>
      </c>
      <c r="J89">
        <f>BYPL_EOD!AK89+BYPL_EOD!AL89</f>
        <v>36.880000000000003</v>
      </c>
      <c r="K89">
        <f>MES_EOD!AK89+MES_EOD!AL89</f>
        <v>5.37</v>
      </c>
      <c r="L89">
        <f>NDMC_EOD!AK89+NDMC_EOD!AL89</f>
        <v>26.79</v>
      </c>
      <c r="M89">
        <f>TPDDL_EOD!AK89+TPDDL_EOD!AL89</f>
        <v>64.16</v>
      </c>
      <c r="N89">
        <f t="shared" si="7"/>
        <v>236</v>
      </c>
      <c r="O89" s="154">
        <f t="shared" si="8"/>
        <v>0</v>
      </c>
      <c r="P89">
        <v>102.8</v>
      </c>
      <c r="Q89">
        <v>36.880000000000003</v>
      </c>
      <c r="R89">
        <v>5.37</v>
      </c>
      <c r="S89">
        <v>26.79</v>
      </c>
      <c r="T89">
        <v>64.16</v>
      </c>
      <c r="U89" s="156">
        <f t="shared" si="9"/>
        <v>236</v>
      </c>
      <c r="V89" s="154">
        <f t="shared" si="10"/>
        <v>0</v>
      </c>
      <c r="Y89">
        <f>BAWANA!AW89+BAWANA!AX89</f>
        <v>29.5</v>
      </c>
      <c r="Z89">
        <f>BAWANA!BD89+BAWANA!BE89</f>
        <v>29.5</v>
      </c>
      <c r="AA89">
        <f>BAWANA!X89+BAWANA!Y89</f>
        <v>29.5</v>
      </c>
      <c r="AB89">
        <f>BAWANA!AE89+BAWANA!AF89</f>
        <v>29.5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</v>
      </c>
      <c r="E90">
        <f>BAWANA!AM90</f>
        <v>0</v>
      </c>
      <c r="F90">
        <f t="shared" si="11"/>
        <v>256</v>
      </c>
      <c r="G90">
        <f t="shared" si="12"/>
        <v>236</v>
      </c>
      <c r="H90" s="154"/>
      <c r="I90">
        <f>BRPL_EOD!AK90+BRPL_EOD!AL90</f>
        <v>102.8</v>
      </c>
      <c r="J90">
        <f>BYPL_EOD!AK90+BYPL_EOD!AL90</f>
        <v>36.880000000000003</v>
      </c>
      <c r="K90">
        <f>MES_EOD!AK90+MES_EOD!AL90</f>
        <v>5.37</v>
      </c>
      <c r="L90">
        <f>NDMC_EOD!AK90+NDMC_EOD!AL90</f>
        <v>26.79</v>
      </c>
      <c r="M90">
        <f>TPDDL_EOD!AK90+TPDDL_EOD!AL90</f>
        <v>64.16</v>
      </c>
      <c r="N90">
        <f t="shared" si="7"/>
        <v>236</v>
      </c>
      <c r="O90" s="154">
        <f t="shared" si="8"/>
        <v>0</v>
      </c>
      <c r="P90">
        <v>102.8</v>
      </c>
      <c r="Q90">
        <v>36.880000000000003</v>
      </c>
      <c r="R90">
        <v>5.37</v>
      </c>
      <c r="S90">
        <v>26.79</v>
      </c>
      <c r="T90">
        <v>64.16</v>
      </c>
      <c r="U90" s="156">
        <f t="shared" si="9"/>
        <v>236</v>
      </c>
      <c r="V90" s="154">
        <f t="shared" si="10"/>
        <v>0</v>
      </c>
      <c r="Y90">
        <f>BAWANA!AW90+BAWANA!AX90</f>
        <v>29.5</v>
      </c>
      <c r="Z90">
        <f>BAWANA!BD90+BAWANA!BE90</f>
        <v>29.5</v>
      </c>
      <c r="AA90">
        <f>BAWANA!X90+BAWANA!Y90</f>
        <v>29.5</v>
      </c>
      <c r="AB90">
        <f>BAWANA!AE90+BAWANA!AF90</f>
        <v>29.5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104.55</v>
      </c>
      <c r="J91">
        <f>BYPL_EOD!AK91+BYPL_EOD!AL91</f>
        <v>37.5</v>
      </c>
      <c r="K91">
        <f>MES_EOD!AK91+MES_EOD!AL91</f>
        <v>5.46</v>
      </c>
      <c r="L91">
        <f>NDMC_EOD!AK91+NDMC_EOD!AL91</f>
        <v>27.24</v>
      </c>
      <c r="M91">
        <f>TPDDL_EOD!AK91+TPDDL_EOD!AL91</f>
        <v>65.25</v>
      </c>
      <c r="N91">
        <f t="shared" si="7"/>
        <v>240.00000000000003</v>
      </c>
      <c r="O91" s="154">
        <f t="shared" si="8"/>
        <v>0</v>
      </c>
      <c r="P91">
        <v>104.54999999999998</v>
      </c>
      <c r="Q91">
        <v>37.499999999999993</v>
      </c>
      <c r="R91">
        <v>5.4599999999999991</v>
      </c>
      <c r="S91">
        <v>27.239999999999995</v>
      </c>
      <c r="T91">
        <v>65.249999999999986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104.55</v>
      </c>
      <c r="J92">
        <f>BYPL_EOD!AK92+BYPL_EOD!AL92</f>
        <v>37.5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240.00000000000003</v>
      </c>
      <c r="O92" s="154">
        <f t="shared" si="8"/>
        <v>0</v>
      </c>
      <c r="P92">
        <v>104.54999999999998</v>
      </c>
      <c r="Q92">
        <v>37.499999999999993</v>
      </c>
      <c r="R92">
        <v>5.4599999999999991</v>
      </c>
      <c r="S92">
        <v>27.239999999999995</v>
      </c>
      <c r="T92">
        <v>65.249999999999986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104.55</v>
      </c>
      <c r="J93">
        <f>BYPL_EOD!AK93+BYPL_EOD!AL93</f>
        <v>37.5</v>
      </c>
      <c r="K93">
        <f>MES_EOD!AK93+MES_EOD!AL93</f>
        <v>5.46</v>
      </c>
      <c r="L93">
        <f>NDMC_EOD!AK93+NDMC_EOD!AL93</f>
        <v>27.24</v>
      </c>
      <c r="M93">
        <f>TPDDL_EOD!AK93+TPDDL_EOD!AL93</f>
        <v>65.25</v>
      </c>
      <c r="N93">
        <f t="shared" si="7"/>
        <v>240.00000000000003</v>
      </c>
      <c r="O93" s="154">
        <f t="shared" si="8"/>
        <v>0</v>
      </c>
      <c r="P93">
        <v>104.54999999999998</v>
      </c>
      <c r="Q93">
        <v>37.499999999999993</v>
      </c>
      <c r="R93">
        <v>5.4599999999999991</v>
      </c>
      <c r="S93">
        <v>27.239999999999995</v>
      </c>
      <c r="T93">
        <v>65.249999999999986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104.55</v>
      </c>
      <c r="J94">
        <f>BYPL_EOD!AK94+BYPL_EOD!AL94</f>
        <v>37.5</v>
      </c>
      <c r="K94">
        <f>MES_EOD!AK94+MES_EOD!AL94</f>
        <v>5.46</v>
      </c>
      <c r="L94">
        <f>NDMC_EOD!AK94+NDMC_EOD!AL94</f>
        <v>27.24</v>
      </c>
      <c r="M94">
        <f>TPDDL_EOD!AK94+TPDDL_EOD!AL94</f>
        <v>65.25</v>
      </c>
      <c r="N94">
        <f t="shared" si="7"/>
        <v>240.00000000000003</v>
      </c>
      <c r="O94" s="154">
        <f t="shared" si="8"/>
        <v>0</v>
      </c>
      <c r="P94">
        <v>104.54999999999998</v>
      </c>
      <c r="Q94">
        <v>37.499999999999993</v>
      </c>
      <c r="R94">
        <v>5.4599999999999991</v>
      </c>
      <c r="S94">
        <v>27.239999999999995</v>
      </c>
      <c r="T94">
        <v>65.249999999999986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104.55</v>
      </c>
      <c r="J95">
        <f>BYPL_EOD!AK95+BYPL_EOD!AL95</f>
        <v>37.5</v>
      </c>
      <c r="K95">
        <f>MES_EOD!AK95+MES_EOD!AL95</f>
        <v>5.46</v>
      </c>
      <c r="L95">
        <f>NDMC_EOD!AK95+NDMC_EOD!AL95</f>
        <v>27.24</v>
      </c>
      <c r="M95">
        <f>TPDDL_EOD!AK95+TPDDL_EOD!AL95</f>
        <v>65.25</v>
      </c>
      <c r="N95">
        <f t="shared" si="7"/>
        <v>240.00000000000003</v>
      </c>
      <c r="O95" s="154">
        <f t="shared" si="8"/>
        <v>0</v>
      </c>
      <c r="P95">
        <v>104.54999999999998</v>
      </c>
      <c r="Q95">
        <v>37.499999999999993</v>
      </c>
      <c r="R95">
        <v>5.4599999999999991</v>
      </c>
      <c r="S95">
        <v>27.239999999999995</v>
      </c>
      <c r="T95">
        <v>65.249999999999986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104.55</v>
      </c>
      <c r="J96">
        <f>BYPL_EOD!AK96+BYPL_EOD!AL96</f>
        <v>37.5</v>
      </c>
      <c r="K96">
        <f>MES_EOD!AK96+MES_EOD!AL96</f>
        <v>5.46</v>
      </c>
      <c r="L96">
        <f>NDMC_EOD!AK96+NDMC_EOD!AL96</f>
        <v>27.24</v>
      </c>
      <c r="M96">
        <f>TPDDL_EOD!AK96+TPDDL_EOD!AL96</f>
        <v>65.25</v>
      </c>
      <c r="N96">
        <f t="shared" si="7"/>
        <v>240.00000000000003</v>
      </c>
      <c r="O96" s="154">
        <f t="shared" si="8"/>
        <v>0</v>
      </c>
      <c r="P96">
        <v>104.54999999999998</v>
      </c>
      <c r="Q96">
        <v>37.499999999999993</v>
      </c>
      <c r="R96">
        <v>5.4599999999999991</v>
      </c>
      <c r="S96">
        <v>27.239999999999995</v>
      </c>
      <c r="T96">
        <v>65.249999999999986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104.55</v>
      </c>
      <c r="J97">
        <f>BYPL_EOD!AK97+BYPL_EOD!AL97</f>
        <v>37.5</v>
      </c>
      <c r="K97">
        <f>MES_EOD!AK97+MES_EOD!AL97</f>
        <v>5.46</v>
      </c>
      <c r="L97">
        <f>NDMC_EOD!AK97+NDMC_EOD!AL97</f>
        <v>27.24</v>
      </c>
      <c r="M97">
        <f>TPDDL_EOD!AK97+TPDDL_EOD!AL97</f>
        <v>65.25</v>
      </c>
      <c r="N97">
        <f t="shared" si="7"/>
        <v>240.00000000000003</v>
      </c>
      <c r="O97" s="154">
        <f t="shared" si="8"/>
        <v>0</v>
      </c>
      <c r="P97">
        <v>104.54999999999998</v>
      </c>
      <c r="Q97">
        <v>37.499999999999993</v>
      </c>
      <c r="R97">
        <v>5.4599999999999991</v>
      </c>
      <c r="S97">
        <v>27.239999999999995</v>
      </c>
      <c r="T97">
        <v>65.249999999999986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104.55</v>
      </c>
      <c r="J98">
        <f>BYPL_EOD!AK98+BYPL_EOD!AL98</f>
        <v>37.5</v>
      </c>
      <c r="K98">
        <f>MES_EOD!AK98+MES_EOD!AL98</f>
        <v>5.46</v>
      </c>
      <c r="L98">
        <f>NDMC_EOD!AK98+NDMC_EOD!AL98</f>
        <v>27.24</v>
      </c>
      <c r="M98">
        <f>TPDDL_EOD!AK98+TPDDL_EOD!AL98</f>
        <v>65.25</v>
      </c>
      <c r="N98">
        <f t="shared" si="7"/>
        <v>240.00000000000003</v>
      </c>
      <c r="O98" s="154">
        <f t="shared" si="8"/>
        <v>0</v>
      </c>
      <c r="P98">
        <v>104.54999999999998</v>
      </c>
      <c r="Q98">
        <v>37.499999999999993</v>
      </c>
      <c r="R98">
        <v>5.4599999999999991</v>
      </c>
      <c r="S98">
        <v>27.239999999999995</v>
      </c>
      <c r="T98">
        <v>65.249999999999986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5.4993600000000002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5.4993600000000002</v>
      </c>
      <c r="H99" s="156"/>
      <c r="I99" s="156">
        <f t="shared" si="14"/>
        <v>2.4065699999999959</v>
      </c>
      <c r="J99" s="156">
        <f t="shared" si="14"/>
        <v>0.98355000000000048</v>
      </c>
      <c r="K99" s="156">
        <f t="shared" si="14"/>
        <v>0.13771499999999998</v>
      </c>
      <c r="L99" s="156">
        <f t="shared" si="14"/>
        <v>0.6875049999999987</v>
      </c>
      <c r="M99" s="156">
        <f t="shared" si="14"/>
        <v>1.2840199999999995</v>
      </c>
      <c r="N99" s="156">
        <f t="shared" si="14"/>
        <v>5.4993600000000002</v>
      </c>
      <c r="O99" s="156">
        <f t="shared" si="14"/>
        <v>0</v>
      </c>
      <c r="P99" s="156">
        <f t="shared" si="14"/>
        <v>2.4065699999999959</v>
      </c>
      <c r="Q99" s="156">
        <f t="shared" si="14"/>
        <v>0.98355000000000037</v>
      </c>
      <c r="R99" s="156">
        <f t="shared" si="14"/>
        <v>0.13771499999999998</v>
      </c>
      <c r="S99" s="156">
        <f t="shared" si="14"/>
        <v>0.6875049999999987</v>
      </c>
      <c r="T99" s="156">
        <f t="shared" si="14"/>
        <v>1.2840199999999995</v>
      </c>
      <c r="U99" s="156">
        <f t="shared" si="14"/>
        <v>5.4993600000000002</v>
      </c>
      <c r="V99" s="156">
        <f t="shared" si="10"/>
        <v>0</v>
      </c>
      <c r="Y99" s="156">
        <f>SUM(Y3:Y98)/4000</f>
        <v>0.61834</v>
      </c>
      <c r="Z99" s="156">
        <f t="shared" ref="Z99:AD99" si="15">SUM(Z3:Z98)/4000</f>
        <v>0.50035000000000007</v>
      </c>
      <c r="AA99" s="156">
        <f t="shared" si="15"/>
        <v>0.61834</v>
      </c>
      <c r="AB99" s="156">
        <f t="shared" si="15"/>
        <v>0.50035000000000007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497</v>
      </c>
      <c r="C2" t="s">
        <v>498</v>
      </c>
      <c r="D2" t="s">
        <v>499</v>
      </c>
      <c r="E2" t="s">
        <v>501</v>
      </c>
      <c r="F2" t="s">
        <v>502</v>
      </c>
      <c r="G2" t="s">
        <v>503</v>
      </c>
      <c r="H2" t="s">
        <v>509</v>
      </c>
      <c r="I2" t="s">
        <v>510</v>
      </c>
      <c r="J2" t="s">
        <v>511</v>
      </c>
      <c r="K2" t="s">
        <v>512</v>
      </c>
      <c r="L2" t="s">
        <v>515</v>
      </c>
      <c r="M2" t="s">
        <v>522</v>
      </c>
      <c r="N2" t="s">
        <v>523</v>
      </c>
      <c r="O2" t="s">
        <v>524</v>
      </c>
      <c r="P2" t="s">
        <v>527</v>
      </c>
      <c r="Q2" t="s">
        <v>531</v>
      </c>
      <c r="R2" t="s">
        <v>532</v>
      </c>
      <c r="S2" t="s">
        <v>533</v>
      </c>
      <c r="T2" t="s">
        <v>534</v>
      </c>
      <c r="U2" t="s">
        <v>463</v>
      </c>
      <c r="V2" t="s">
        <v>448</v>
      </c>
      <c r="W2" t="s">
        <v>451</v>
      </c>
      <c r="Z2" t="s">
        <v>504</v>
      </c>
      <c r="AA2" t="s">
        <v>505</v>
      </c>
      <c r="AB2" t="s">
        <v>506</v>
      </c>
      <c r="AC2" t="s">
        <v>507</v>
      </c>
      <c r="AD2" t="s">
        <v>513</v>
      </c>
      <c r="AE2" t="s">
        <v>514</v>
      </c>
      <c r="AF2" t="s">
        <v>516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525</v>
      </c>
      <c r="AM2" t="s">
        <v>526</v>
      </c>
      <c r="AN2" t="s">
        <v>528</v>
      </c>
      <c r="AO2" t="s">
        <v>465</v>
      </c>
      <c r="AP2" t="s">
        <v>529</v>
      </c>
      <c r="AQ2" t="s">
        <v>530</v>
      </c>
      <c r="AR2" t="s">
        <v>535</v>
      </c>
      <c r="AS2" s="19"/>
      <c r="AT2" s="205" t="s">
        <v>447</v>
      </c>
      <c r="AU2" s="169"/>
      <c r="AV2" s="205" t="s">
        <v>496</v>
      </c>
      <c r="AW2" s="205" t="s">
        <v>500</v>
      </c>
      <c r="AX2" s="205" t="s">
        <v>508</v>
      </c>
      <c r="AY2" s="169"/>
      <c r="AZ2" s="169"/>
      <c r="BA2" s="216"/>
      <c r="BD2" t="s">
        <v>453</v>
      </c>
      <c r="BE2" t="s">
        <v>460</v>
      </c>
      <c r="BF2" t="s">
        <v>458</v>
      </c>
      <c r="BG2" t="s">
        <v>449</v>
      </c>
      <c r="BH2" t="s">
        <v>466</v>
      </c>
      <c r="BI2" t="s">
        <v>467</v>
      </c>
      <c r="BJ2" t="s">
        <v>464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32.549999999999997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66.308000000000007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117</v>
      </c>
      <c r="Q3">
        <v>19.984999999999999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26.622</v>
      </c>
      <c r="AG3">
        <v>18.155999999999999</v>
      </c>
      <c r="AH3">
        <v>152.94049999999999</v>
      </c>
      <c r="AI3">
        <v>31.824999999999999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61.488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77.499999999999986</v>
      </c>
      <c r="BA3">
        <f>SUM(B3:AZ3)</f>
        <v>2884.473962</v>
      </c>
      <c r="BD3">
        <v>24.08</v>
      </c>
      <c r="BE3">
        <v>7.64</v>
      </c>
      <c r="BF3">
        <v>1.76</v>
      </c>
      <c r="BG3">
        <v>4.09</v>
      </c>
      <c r="BH3">
        <v>5.81</v>
      </c>
      <c r="BI3">
        <v>4.78</v>
      </c>
      <c r="BJ3">
        <v>3.11</v>
      </c>
      <c r="BK3">
        <v>3.13</v>
      </c>
      <c r="BL3">
        <v>0.91</v>
      </c>
      <c r="BM3">
        <v>0</v>
      </c>
      <c r="BN3">
        <v>0.51</v>
      </c>
      <c r="BO3">
        <v>15.77</v>
      </c>
      <c r="BP3">
        <v>0</v>
      </c>
      <c r="BQ3">
        <v>4.41</v>
      </c>
      <c r="BR3">
        <v>1.05</v>
      </c>
      <c r="BS3">
        <v>0.45</v>
      </c>
      <c r="BT3">
        <v>0</v>
      </c>
      <c r="BU3">
        <v>0</v>
      </c>
      <c r="BV3">
        <v>0</v>
      </c>
      <c r="BW3">
        <f>SUM(BD3:BV3)</f>
        <v>77.499999999999986</v>
      </c>
    </row>
    <row r="4" spans="1:75">
      <c r="A4" t="s">
        <v>46</v>
      </c>
      <c r="B4">
        <v>0</v>
      </c>
      <c r="C4">
        <v>32.549999999999997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66.308000000000007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117</v>
      </c>
      <c r="Q4">
        <v>19.984999999999999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26.622</v>
      </c>
      <c r="AG4">
        <v>18.155999999999999</v>
      </c>
      <c r="AH4">
        <v>152.94049999999999</v>
      </c>
      <c r="AI4">
        <v>31.824999999999999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61.488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77.499999999999986</v>
      </c>
      <c r="BA4">
        <f t="shared" ref="BA4:BA67" si="1">SUM(B4:AZ4)</f>
        <v>2884.473962</v>
      </c>
      <c r="BD4">
        <v>24.08</v>
      </c>
      <c r="BE4">
        <v>7.64</v>
      </c>
      <c r="BF4">
        <v>1.76</v>
      </c>
      <c r="BG4">
        <v>4.09</v>
      </c>
      <c r="BH4">
        <v>5.81</v>
      </c>
      <c r="BI4">
        <v>4.78</v>
      </c>
      <c r="BJ4">
        <v>3.11</v>
      </c>
      <c r="BK4">
        <v>3.13</v>
      </c>
      <c r="BL4">
        <v>0.91</v>
      </c>
      <c r="BM4">
        <v>0</v>
      </c>
      <c r="BN4">
        <v>0.51</v>
      </c>
      <c r="BO4">
        <v>15.77</v>
      </c>
      <c r="BP4">
        <v>0</v>
      </c>
      <c r="BQ4">
        <v>4.41</v>
      </c>
      <c r="BR4">
        <v>1.05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77.499999999999986</v>
      </c>
    </row>
    <row r="5" spans="1:75">
      <c r="A5" t="s">
        <v>47</v>
      </c>
      <c r="B5">
        <v>0</v>
      </c>
      <c r="C5">
        <v>32.549999999999997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66.308000000000007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117</v>
      </c>
      <c r="Q5">
        <v>19.984999999999999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28.594000000000001</v>
      </c>
      <c r="AG5">
        <v>18.155999999999999</v>
      </c>
      <c r="AH5">
        <v>152.94049999999999</v>
      </c>
      <c r="AI5">
        <v>31.824999999999999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61.488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77.589999999999989</v>
      </c>
      <c r="BA5">
        <f t="shared" si="1"/>
        <v>2886.5359620000004</v>
      </c>
      <c r="BD5">
        <v>24.08</v>
      </c>
      <c r="BE5">
        <v>7.64</v>
      </c>
      <c r="BF5">
        <v>1.85</v>
      </c>
      <c r="BG5">
        <v>4.09</v>
      </c>
      <c r="BH5">
        <v>5.81</v>
      </c>
      <c r="BI5">
        <v>4.78</v>
      </c>
      <c r="BJ5">
        <v>3.11</v>
      </c>
      <c r="BK5">
        <v>3.13</v>
      </c>
      <c r="BL5">
        <v>0.91</v>
      </c>
      <c r="BM5">
        <v>0</v>
      </c>
      <c r="BN5">
        <v>0.51</v>
      </c>
      <c r="BO5">
        <v>15.77</v>
      </c>
      <c r="BP5">
        <v>0</v>
      </c>
      <c r="BQ5">
        <v>4.41</v>
      </c>
      <c r="BR5">
        <v>1.05</v>
      </c>
      <c r="BS5">
        <v>0.45</v>
      </c>
      <c r="BT5">
        <v>0</v>
      </c>
      <c r="BU5">
        <v>0</v>
      </c>
      <c r="BV5">
        <v>0</v>
      </c>
      <c r="BW5">
        <f t="shared" si="2"/>
        <v>77.589999999999989</v>
      </c>
    </row>
    <row r="6" spans="1:75">
      <c r="A6" t="s">
        <v>48</v>
      </c>
      <c r="B6">
        <v>0</v>
      </c>
      <c r="C6">
        <v>32.549999999999997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66.308000000000007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117</v>
      </c>
      <c r="Q6">
        <v>19.984999999999999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28.594000000000001</v>
      </c>
      <c r="AG6">
        <v>18.155999999999999</v>
      </c>
      <c r="AH6">
        <v>152.94049999999999</v>
      </c>
      <c r="AI6">
        <v>31.824999999999999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61.488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77.589999999999989</v>
      </c>
      <c r="BA6">
        <f t="shared" si="1"/>
        <v>2886.5359620000004</v>
      </c>
      <c r="BD6">
        <v>24.08</v>
      </c>
      <c r="BE6">
        <v>7.64</v>
      </c>
      <c r="BF6">
        <v>1.85</v>
      </c>
      <c r="BG6">
        <v>4.09</v>
      </c>
      <c r="BH6">
        <v>5.81</v>
      </c>
      <c r="BI6">
        <v>4.78</v>
      </c>
      <c r="BJ6">
        <v>3.11</v>
      </c>
      <c r="BK6">
        <v>3.13</v>
      </c>
      <c r="BL6">
        <v>0.91</v>
      </c>
      <c r="BM6">
        <v>0</v>
      </c>
      <c r="BN6">
        <v>0.51</v>
      </c>
      <c r="BO6">
        <v>15.77</v>
      </c>
      <c r="BP6">
        <v>0</v>
      </c>
      <c r="BQ6">
        <v>4.41</v>
      </c>
      <c r="BR6">
        <v>1.05</v>
      </c>
      <c r="BS6">
        <v>0.45</v>
      </c>
      <c r="BT6">
        <v>0</v>
      </c>
      <c r="BU6">
        <v>0</v>
      </c>
      <c r="BV6">
        <v>0</v>
      </c>
      <c r="BW6">
        <f t="shared" si="2"/>
        <v>77.589999999999989</v>
      </c>
    </row>
    <row r="7" spans="1:75">
      <c r="A7" t="s">
        <v>49</v>
      </c>
      <c r="B7">
        <v>0</v>
      </c>
      <c r="C7">
        <v>32.549999999999997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66.308000000000007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117</v>
      </c>
      <c r="Q7">
        <v>20.556000000000001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28.594000000000001</v>
      </c>
      <c r="AG7">
        <v>18.155999999999999</v>
      </c>
      <c r="AH7">
        <v>152.94049999999999</v>
      </c>
      <c r="AI7">
        <v>31.824999999999999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61.488</v>
      </c>
      <c r="AR7">
        <v>32.419319999999999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77.589999999999989</v>
      </c>
      <c r="BA7">
        <f t="shared" si="1"/>
        <v>2887.1069620000003</v>
      </c>
      <c r="BD7">
        <v>24.08</v>
      </c>
      <c r="BE7">
        <v>7.64</v>
      </c>
      <c r="BF7">
        <v>1.85</v>
      </c>
      <c r="BG7">
        <v>4.09</v>
      </c>
      <c r="BH7">
        <v>5.81</v>
      </c>
      <c r="BI7">
        <v>4.78</v>
      </c>
      <c r="BJ7">
        <v>3.11</v>
      </c>
      <c r="BK7">
        <v>3.13</v>
      </c>
      <c r="BL7">
        <v>0.91</v>
      </c>
      <c r="BM7">
        <v>0</v>
      </c>
      <c r="BN7">
        <v>0.51</v>
      </c>
      <c r="BO7">
        <v>15.77</v>
      </c>
      <c r="BP7">
        <v>0</v>
      </c>
      <c r="BQ7">
        <v>4.41</v>
      </c>
      <c r="BR7">
        <v>1.05</v>
      </c>
      <c r="BS7">
        <v>0.45</v>
      </c>
      <c r="BT7">
        <v>0</v>
      </c>
      <c r="BU7">
        <v>0</v>
      </c>
      <c r="BV7">
        <v>0</v>
      </c>
      <c r="BW7">
        <f t="shared" si="2"/>
        <v>77.589999999999989</v>
      </c>
    </row>
    <row r="8" spans="1:75">
      <c r="A8" t="s">
        <v>50</v>
      </c>
      <c r="B8">
        <v>0</v>
      </c>
      <c r="C8">
        <v>32.549999999999997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66.308000000000007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117</v>
      </c>
      <c r="Q8">
        <v>20.556000000000001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28.594000000000001</v>
      </c>
      <c r="AG8">
        <v>18.155999999999999</v>
      </c>
      <c r="AH8">
        <v>152.94049999999999</v>
      </c>
      <c r="AI8">
        <v>31.824999999999999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61.488</v>
      </c>
      <c r="AR8">
        <v>32.419319999999999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77.589999999999989</v>
      </c>
      <c r="BA8">
        <f t="shared" si="1"/>
        <v>2887.1069620000003</v>
      </c>
      <c r="BD8">
        <v>24.08</v>
      </c>
      <c r="BE8">
        <v>7.64</v>
      </c>
      <c r="BF8">
        <v>1.85</v>
      </c>
      <c r="BG8">
        <v>4.09</v>
      </c>
      <c r="BH8">
        <v>5.81</v>
      </c>
      <c r="BI8">
        <v>4.78</v>
      </c>
      <c r="BJ8">
        <v>3.11</v>
      </c>
      <c r="BK8">
        <v>3.13</v>
      </c>
      <c r="BL8">
        <v>0.91</v>
      </c>
      <c r="BM8">
        <v>0</v>
      </c>
      <c r="BN8">
        <v>0.51</v>
      </c>
      <c r="BO8">
        <v>15.77</v>
      </c>
      <c r="BP8">
        <v>0</v>
      </c>
      <c r="BQ8">
        <v>4.41</v>
      </c>
      <c r="BR8">
        <v>1.05</v>
      </c>
      <c r="BS8">
        <v>0.45</v>
      </c>
      <c r="BT8">
        <v>0</v>
      </c>
      <c r="BU8">
        <v>0</v>
      </c>
      <c r="BV8">
        <v>0</v>
      </c>
      <c r="BW8">
        <f t="shared" si="2"/>
        <v>77.589999999999989</v>
      </c>
    </row>
    <row r="9" spans="1:75">
      <c r="A9" t="s">
        <v>51</v>
      </c>
      <c r="B9">
        <v>0</v>
      </c>
      <c r="C9">
        <v>32.549999999999997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66.308000000000007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117</v>
      </c>
      <c r="Q9">
        <v>20.556000000000001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28.594000000000001</v>
      </c>
      <c r="AG9">
        <v>18.155999999999999</v>
      </c>
      <c r="AH9">
        <v>152.94049999999999</v>
      </c>
      <c r="AI9">
        <v>31.824999999999999</v>
      </c>
      <c r="AJ9">
        <v>0</v>
      </c>
      <c r="AK9">
        <v>50.76</v>
      </c>
      <c r="AL9">
        <v>63.91</v>
      </c>
      <c r="AM9">
        <v>15.996</v>
      </c>
      <c r="AN9">
        <v>0.68867999999999996</v>
      </c>
      <c r="AO9">
        <v>28.812000000000001</v>
      </c>
      <c r="AP9">
        <v>12.9381</v>
      </c>
      <c r="AQ9">
        <v>45.36</v>
      </c>
      <c r="AR9">
        <v>32.419319999999999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77.589999999999989</v>
      </c>
      <c r="BA9">
        <f t="shared" si="1"/>
        <v>2855.5243620000006</v>
      </c>
      <c r="BD9">
        <v>24.08</v>
      </c>
      <c r="BE9">
        <v>7.64</v>
      </c>
      <c r="BF9">
        <v>1.85</v>
      </c>
      <c r="BG9">
        <v>4.09</v>
      </c>
      <c r="BH9">
        <v>5.81</v>
      </c>
      <c r="BI9">
        <v>4.78</v>
      </c>
      <c r="BJ9">
        <v>3.11</v>
      </c>
      <c r="BK9">
        <v>3.13</v>
      </c>
      <c r="BL9">
        <v>0.91</v>
      </c>
      <c r="BM9">
        <v>0</v>
      </c>
      <c r="BN9">
        <v>0.51</v>
      </c>
      <c r="BO9">
        <v>15.77</v>
      </c>
      <c r="BP9">
        <v>0</v>
      </c>
      <c r="BQ9">
        <v>4.41</v>
      </c>
      <c r="BR9">
        <v>1.05</v>
      </c>
      <c r="BS9">
        <v>0.45</v>
      </c>
      <c r="BT9">
        <v>0</v>
      </c>
      <c r="BU9">
        <v>0</v>
      </c>
      <c r="BV9">
        <v>0</v>
      </c>
      <c r="BW9">
        <f t="shared" si="2"/>
        <v>77.589999999999989</v>
      </c>
    </row>
    <row r="10" spans="1:75">
      <c r="A10" t="s">
        <v>52</v>
      </c>
      <c r="B10">
        <v>0</v>
      </c>
      <c r="C10">
        <v>32.549999999999997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66.308000000000007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117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28.594000000000001</v>
      </c>
      <c r="AG10">
        <v>18.155999999999999</v>
      </c>
      <c r="AH10">
        <v>152.94049999999999</v>
      </c>
      <c r="AI10">
        <v>31.824999999999999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45.36</v>
      </c>
      <c r="AR10">
        <v>32.419319999999999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77.589999999999989</v>
      </c>
      <c r="BA10">
        <f t="shared" si="1"/>
        <v>2870.9789620000006</v>
      </c>
      <c r="BD10">
        <v>24.08</v>
      </c>
      <c r="BE10">
        <v>7.64</v>
      </c>
      <c r="BF10">
        <v>1.85</v>
      </c>
      <c r="BG10">
        <v>4.09</v>
      </c>
      <c r="BH10">
        <v>5.81</v>
      </c>
      <c r="BI10">
        <v>4.78</v>
      </c>
      <c r="BJ10">
        <v>3.11</v>
      </c>
      <c r="BK10">
        <v>3.13</v>
      </c>
      <c r="BL10">
        <v>0.91</v>
      </c>
      <c r="BM10">
        <v>0</v>
      </c>
      <c r="BN10">
        <v>0.51</v>
      </c>
      <c r="BO10">
        <v>15.77</v>
      </c>
      <c r="BP10">
        <v>0</v>
      </c>
      <c r="BQ10">
        <v>4.41</v>
      </c>
      <c r="BR10">
        <v>1.05</v>
      </c>
      <c r="BS10">
        <v>0.45</v>
      </c>
      <c r="BT10">
        <v>0</v>
      </c>
      <c r="BU10">
        <v>0</v>
      </c>
      <c r="BV10">
        <v>0</v>
      </c>
      <c r="BW10">
        <f t="shared" si="2"/>
        <v>77.589999999999989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66.308000000000007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117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28.594000000000001</v>
      </c>
      <c r="AG11">
        <v>18.155999999999999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45.36</v>
      </c>
      <c r="AR11">
        <v>32.419319999999999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77.97</v>
      </c>
      <c r="BA11">
        <f t="shared" si="1"/>
        <v>2859.3909620000009</v>
      </c>
      <c r="BD11">
        <v>25.42</v>
      </c>
      <c r="BE11">
        <v>7.44</v>
      </c>
      <c r="BF11">
        <v>1.88</v>
      </c>
      <c r="BG11">
        <v>3.97</v>
      </c>
      <c r="BH11">
        <v>5.62</v>
      </c>
      <c r="BI11">
        <v>4.6900000000000004</v>
      </c>
      <c r="BJ11">
        <v>3.2</v>
      </c>
      <c r="BK11">
        <v>3.14</v>
      </c>
      <c r="BL11">
        <v>0.88</v>
      </c>
      <c r="BM11">
        <v>0</v>
      </c>
      <c r="BN11">
        <v>0.49</v>
      </c>
      <c r="BO11">
        <v>15.39</v>
      </c>
      <c r="BP11">
        <v>0</v>
      </c>
      <c r="BQ11">
        <v>4.28</v>
      </c>
      <c r="BR11">
        <v>1.1100000000000001</v>
      </c>
      <c r="BS11">
        <v>0.46</v>
      </c>
      <c r="BT11">
        <v>0</v>
      </c>
      <c r="BU11">
        <v>0</v>
      </c>
      <c r="BV11">
        <v>0</v>
      </c>
      <c r="BW11">
        <f t="shared" si="2"/>
        <v>77.97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66.308000000000007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117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28.594000000000001</v>
      </c>
      <c r="AG12">
        <v>18.155999999999999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45.36</v>
      </c>
      <c r="AR12">
        <v>32.419319999999999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78.039999999999992</v>
      </c>
      <c r="BA12">
        <f t="shared" si="1"/>
        <v>2859.7769620000008</v>
      </c>
      <c r="BD12">
        <v>25.42</v>
      </c>
      <c r="BE12">
        <v>7.44</v>
      </c>
      <c r="BF12">
        <v>1.95</v>
      </c>
      <c r="BG12">
        <v>3.97</v>
      </c>
      <c r="BH12">
        <v>5.62</v>
      </c>
      <c r="BI12">
        <v>4.6900000000000004</v>
      </c>
      <c r="BJ12">
        <v>3.2</v>
      </c>
      <c r="BK12">
        <v>3.14</v>
      </c>
      <c r="BL12">
        <v>0.88</v>
      </c>
      <c r="BM12">
        <v>0</v>
      </c>
      <c r="BN12">
        <v>0.49</v>
      </c>
      <c r="BO12">
        <v>15.39</v>
      </c>
      <c r="BP12">
        <v>0</v>
      </c>
      <c r="BQ12">
        <v>4.28</v>
      </c>
      <c r="BR12">
        <v>1.1100000000000001</v>
      </c>
      <c r="BS12">
        <v>0.46</v>
      </c>
      <c r="BT12">
        <v>0</v>
      </c>
      <c r="BU12">
        <v>0</v>
      </c>
      <c r="BV12">
        <v>0</v>
      </c>
      <c r="BW12">
        <f t="shared" si="2"/>
        <v>78.039999999999992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66.308000000000007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117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28.594000000000001</v>
      </c>
      <c r="AG13">
        <v>18.155999999999999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45.36</v>
      </c>
      <c r="AR13">
        <v>32.419319999999999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78.039999999999992</v>
      </c>
      <c r="BA13">
        <f t="shared" si="1"/>
        <v>2861.0445820000004</v>
      </c>
      <c r="BD13">
        <v>25.42</v>
      </c>
      <c r="BE13">
        <v>7.44</v>
      </c>
      <c r="BF13">
        <v>1.95</v>
      </c>
      <c r="BG13">
        <v>3.97</v>
      </c>
      <c r="BH13">
        <v>5.62</v>
      </c>
      <c r="BI13">
        <v>4.6900000000000004</v>
      </c>
      <c r="BJ13">
        <v>3.2</v>
      </c>
      <c r="BK13">
        <v>3.14</v>
      </c>
      <c r="BL13">
        <v>0.88</v>
      </c>
      <c r="BM13">
        <v>0</v>
      </c>
      <c r="BN13">
        <v>0.49</v>
      </c>
      <c r="BO13">
        <v>15.39</v>
      </c>
      <c r="BP13">
        <v>0</v>
      </c>
      <c r="BQ13">
        <v>4.28</v>
      </c>
      <c r="BR13">
        <v>1.1100000000000001</v>
      </c>
      <c r="BS13">
        <v>0.46</v>
      </c>
      <c r="BT13">
        <v>0</v>
      </c>
      <c r="BU13">
        <v>0</v>
      </c>
      <c r="BV13">
        <v>0</v>
      </c>
      <c r="BW13">
        <f t="shared" si="2"/>
        <v>78.039999999999992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66.308000000000007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117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28.594000000000001</v>
      </c>
      <c r="AG14">
        <v>18.155999999999999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45.36</v>
      </c>
      <c r="AR14">
        <v>32.419319999999999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78.039999999999992</v>
      </c>
      <c r="BA14">
        <f t="shared" si="1"/>
        <v>2861.0445820000004</v>
      </c>
      <c r="BD14">
        <v>25.42</v>
      </c>
      <c r="BE14">
        <v>7.44</v>
      </c>
      <c r="BF14">
        <v>1.95</v>
      </c>
      <c r="BG14">
        <v>3.97</v>
      </c>
      <c r="BH14">
        <v>5.62</v>
      </c>
      <c r="BI14">
        <v>4.6900000000000004</v>
      </c>
      <c r="BJ14">
        <v>3.2</v>
      </c>
      <c r="BK14">
        <v>3.14</v>
      </c>
      <c r="BL14">
        <v>0.88</v>
      </c>
      <c r="BM14">
        <v>0</v>
      </c>
      <c r="BN14">
        <v>0.49</v>
      </c>
      <c r="BO14">
        <v>15.39</v>
      </c>
      <c r="BP14">
        <v>0</v>
      </c>
      <c r="BQ14">
        <v>4.28</v>
      </c>
      <c r="BR14">
        <v>1.1100000000000001</v>
      </c>
      <c r="BS14">
        <v>0.46</v>
      </c>
      <c r="BT14">
        <v>0</v>
      </c>
      <c r="BU14">
        <v>0</v>
      </c>
      <c r="BV14">
        <v>0</v>
      </c>
      <c r="BW14">
        <f t="shared" si="2"/>
        <v>78.039999999999992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66.308000000000007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117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28.594000000000001</v>
      </c>
      <c r="AG15">
        <v>18.155999999999999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45.36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78.039999999999992</v>
      </c>
      <c r="BA15">
        <f t="shared" si="1"/>
        <v>2859.1135450000006</v>
      </c>
      <c r="BD15">
        <v>25.42</v>
      </c>
      <c r="BE15">
        <v>7.44</v>
      </c>
      <c r="BF15">
        <v>1.95</v>
      </c>
      <c r="BG15">
        <v>3.97</v>
      </c>
      <c r="BH15">
        <v>5.62</v>
      </c>
      <c r="BI15">
        <v>4.6900000000000004</v>
      </c>
      <c r="BJ15">
        <v>3.2</v>
      </c>
      <c r="BK15">
        <v>3.14</v>
      </c>
      <c r="BL15">
        <v>0.88</v>
      </c>
      <c r="BM15">
        <v>0</v>
      </c>
      <c r="BN15">
        <v>0.49</v>
      </c>
      <c r="BO15">
        <v>15.39</v>
      </c>
      <c r="BP15">
        <v>0</v>
      </c>
      <c r="BQ15">
        <v>4.28</v>
      </c>
      <c r="BR15">
        <v>1.1100000000000001</v>
      </c>
      <c r="BS15">
        <v>0.46</v>
      </c>
      <c r="BT15">
        <v>0</v>
      </c>
      <c r="BU15">
        <v>0</v>
      </c>
      <c r="BV15">
        <v>0</v>
      </c>
      <c r="BW15">
        <f t="shared" si="2"/>
        <v>78.039999999999992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66.308000000000007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117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28.594000000000001</v>
      </c>
      <c r="AG16">
        <v>18.155999999999999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45.36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78.039999999999992</v>
      </c>
      <c r="BA16">
        <f t="shared" si="1"/>
        <v>2859.1135450000006</v>
      </c>
      <c r="BD16">
        <v>25.42</v>
      </c>
      <c r="BE16">
        <v>7.44</v>
      </c>
      <c r="BF16">
        <v>1.95</v>
      </c>
      <c r="BG16">
        <v>3.97</v>
      </c>
      <c r="BH16">
        <v>5.62</v>
      </c>
      <c r="BI16">
        <v>4.6900000000000004</v>
      </c>
      <c r="BJ16">
        <v>3.2</v>
      </c>
      <c r="BK16">
        <v>3.14</v>
      </c>
      <c r="BL16">
        <v>0.88</v>
      </c>
      <c r="BM16">
        <v>0</v>
      </c>
      <c r="BN16">
        <v>0.49</v>
      </c>
      <c r="BO16">
        <v>15.39</v>
      </c>
      <c r="BP16">
        <v>0</v>
      </c>
      <c r="BQ16">
        <v>4.28</v>
      </c>
      <c r="BR16">
        <v>1.1100000000000001</v>
      </c>
      <c r="BS16">
        <v>0.46</v>
      </c>
      <c r="BT16">
        <v>0</v>
      </c>
      <c r="BU16">
        <v>0</v>
      </c>
      <c r="BV16">
        <v>0</v>
      </c>
      <c r="BW16">
        <f t="shared" si="2"/>
        <v>78.039999999999992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66.308000000000007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117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28.594000000000001</v>
      </c>
      <c r="AG17">
        <v>18.155999999999999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11.529</v>
      </c>
      <c r="AQ17">
        <v>45.36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78.039999999999992</v>
      </c>
      <c r="BA17">
        <f t="shared" si="1"/>
        <v>2859.1135450000006</v>
      </c>
      <c r="BD17">
        <v>25.42</v>
      </c>
      <c r="BE17">
        <v>7.44</v>
      </c>
      <c r="BF17">
        <v>1.95</v>
      </c>
      <c r="BG17">
        <v>3.97</v>
      </c>
      <c r="BH17">
        <v>5.62</v>
      </c>
      <c r="BI17">
        <v>4.6900000000000004</v>
      </c>
      <c r="BJ17">
        <v>3.2</v>
      </c>
      <c r="BK17">
        <v>3.14</v>
      </c>
      <c r="BL17">
        <v>0.88</v>
      </c>
      <c r="BM17">
        <v>0</v>
      </c>
      <c r="BN17">
        <v>0.49</v>
      </c>
      <c r="BO17">
        <v>15.39</v>
      </c>
      <c r="BP17">
        <v>0</v>
      </c>
      <c r="BQ17">
        <v>4.28</v>
      </c>
      <c r="BR17">
        <v>1.1100000000000001</v>
      </c>
      <c r="BS17">
        <v>0.46</v>
      </c>
      <c r="BT17">
        <v>0</v>
      </c>
      <c r="BU17">
        <v>0</v>
      </c>
      <c r="BV17">
        <v>0</v>
      </c>
      <c r="BW17">
        <f t="shared" si="2"/>
        <v>78.039999999999992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66.308000000000007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117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28.594000000000001</v>
      </c>
      <c r="AG18">
        <v>18.155999999999999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11.529</v>
      </c>
      <c r="AQ18">
        <v>45.36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78.039999999999992</v>
      </c>
      <c r="BA18">
        <f t="shared" si="1"/>
        <v>2859.1135450000006</v>
      </c>
      <c r="BD18">
        <v>25.42</v>
      </c>
      <c r="BE18">
        <v>7.44</v>
      </c>
      <c r="BF18">
        <v>1.95</v>
      </c>
      <c r="BG18">
        <v>3.97</v>
      </c>
      <c r="BH18">
        <v>5.62</v>
      </c>
      <c r="BI18">
        <v>4.6900000000000004</v>
      </c>
      <c r="BJ18">
        <v>3.2</v>
      </c>
      <c r="BK18">
        <v>3.14</v>
      </c>
      <c r="BL18">
        <v>0.88</v>
      </c>
      <c r="BM18">
        <v>0</v>
      </c>
      <c r="BN18">
        <v>0.49</v>
      </c>
      <c r="BO18">
        <v>15.39</v>
      </c>
      <c r="BP18">
        <v>0</v>
      </c>
      <c r="BQ18">
        <v>4.28</v>
      </c>
      <c r="BR18">
        <v>1.1100000000000001</v>
      </c>
      <c r="BS18">
        <v>0.46</v>
      </c>
      <c r="BT18">
        <v>0</v>
      </c>
      <c r="BU18">
        <v>0</v>
      </c>
      <c r="BV18">
        <v>0</v>
      </c>
      <c r="BW18">
        <f t="shared" si="2"/>
        <v>78.039999999999992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66.308000000000007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117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28.594000000000001</v>
      </c>
      <c r="AG19">
        <v>18.155999999999999</v>
      </c>
      <c r="AH19">
        <v>152.94049999999999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11.529</v>
      </c>
      <c r="AQ19">
        <v>45.36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78.039999999999992</v>
      </c>
      <c r="BA19">
        <f t="shared" si="1"/>
        <v>2859.1135450000006</v>
      </c>
      <c r="BD19">
        <v>25.42</v>
      </c>
      <c r="BE19">
        <v>7.44</v>
      </c>
      <c r="BF19">
        <v>1.95</v>
      </c>
      <c r="BG19">
        <v>3.97</v>
      </c>
      <c r="BH19">
        <v>5.62</v>
      </c>
      <c r="BI19">
        <v>4.6900000000000004</v>
      </c>
      <c r="BJ19">
        <v>3.2</v>
      </c>
      <c r="BK19">
        <v>3.14</v>
      </c>
      <c r="BL19">
        <v>0.88</v>
      </c>
      <c r="BM19">
        <v>0</v>
      </c>
      <c r="BN19">
        <v>0.49</v>
      </c>
      <c r="BO19">
        <v>15.39</v>
      </c>
      <c r="BP19">
        <v>0</v>
      </c>
      <c r="BQ19">
        <v>4.28</v>
      </c>
      <c r="BR19">
        <v>1.1100000000000001</v>
      </c>
      <c r="BS19">
        <v>0.46</v>
      </c>
      <c r="BT19">
        <v>0</v>
      </c>
      <c r="BU19">
        <v>0</v>
      </c>
      <c r="BV19">
        <v>0</v>
      </c>
      <c r="BW19">
        <f t="shared" si="2"/>
        <v>78.039999999999992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66.308000000000007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117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28.594000000000001</v>
      </c>
      <c r="AG20">
        <v>18.155999999999999</v>
      </c>
      <c r="AH20">
        <v>152.94049999999999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11.529</v>
      </c>
      <c r="AQ20">
        <v>45.36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78.039999999999992</v>
      </c>
      <c r="BA20">
        <f t="shared" si="1"/>
        <v>2859.1135450000006</v>
      </c>
      <c r="BD20">
        <v>25.42</v>
      </c>
      <c r="BE20">
        <v>7.44</v>
      </c>
      <c r="BF20">
        <v>1.95</v>
      </c>
      <c r="BG20">
        <v>3.97</v>
      </c>
      <c r="BH20">
        <v>5.62</v>
      </c>
      <c r="BI20">
        <v>4.6900000000000004</v>
      </c>
      <c r="BJ20">
        <v>3.2</v>
      </c>
      <c r="BK20">
        <v>3.14</v>
      </c>
      <c r="BL20">
        <v>0.88</v>
      </c>
      <c r="BM20">
        <v>0</v>
      </c>
      <c r="BN20">
        <v>0.49</v>
      </c>
      <c r="BO20">
        <v>15.39</v>
      </c>
      <c r="BP20">
        <v>0</v>
      </c>
      <c r="BQ20">
        <v>4.28</v>
      </c>
      <c r="BR20">
        <v>1.1100000000000001</v>
      </c>
      <c r="BS20">
        <v>0.46</v>
      </c>
      <c r="BT20">
        <v>0</v>
      </c>
      <c r="BU20">
        <v>0</v>
      </c>
      <c r="BV20">
        <v>0</v>
      </c>
      <c r="BW20">
        <f t="shared" si="2"/>
        <v>78.039999999999992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66.308000000000007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117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28.594000000000001</v>
      </c>
      <c r="AG21">
        <v>18.155999999999999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11.529</v>
      </c>
      <c r="AQ21">
        <v>45.36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78.039999999999992</v>
      </c>
      <c r="BA21">
        <f t="shared" si="1"/>
        <v>2859.1135450000006</v>
      </c>
      <c r="BD21">
        <v>25.42</v>
      </c>
      <c r="BE21">
        <v>7.44</v>
      </c>
      <c r="BF21">
        <v>1.95</v>
      </c>
      <c r="BG21">
        <v>3.97</v>
      </c>
      <c r="BH21">
        <v>5.62</v>
      </c>
      <c r="BI21">
        <v>4.6900000000000004</v>
      </c>
      <c r="BJ21">
        <v>3.2</v>
      </c>
      <c r="BK21">
        <v>3.14</v>
      </c>
      <c r="BL21">
        <v>0.88</v>
      </c>
      <c r="BM21">
        <v>0</v>
      </c>
      <c r="BN21">
        <v>0.49</v>
      </c>
      <c r="BO21">
        <v>15.39</v>
      </c>
      <c r="BP21">
        <v>0</v>
      </c>
      <c r="BQ21">
        <v>4.28</v>
      </c>
      <c r="BR21">
        <v>1.1100000000000001</v>
      </c>
      <c r="BS21">
        <v>0.46</v>
      </c>
      <c r="BT21">
        <v>0</v>
      </c>
      <c r="BU21">
        <v>0</v>
      </c>
      <c r="BV21">
        <v>0</v>
      </c>
      <c r="BW21">
        <f t="shared" si="2"/>
        <v>78.039999999999992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66.308000000000007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117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28.594000000000001</v>
      </c>
      <c r="AG22">
        <v>18.155999999999999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11.529</v>
      </c>
      <c r="AQ22">
        <v>45.36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78.039999999999992</v>
      </c>
      <c r="BA22">
        <f t="shared" si="1"/>
        <v>2859.1135450000006</v>
      </c>
      <c r="BD22">
        <v>25.42</v>
      </c>
      <c r="BE22">
        <v>7.44</v>
      </c>
      <c r="BF22">
        <v>1.95</v>
      </c>
      <c r="BG22">
        <v>3.97</v>
      </c>
      <c r="BH22">
        <v>5.62</v>
      </c>
      <c r="BI22">
        <v>4.6900000000000004</v>
      </c>
      <c r="BJ22">
        <v>3.2</v>
      </c>
      <c r="BK22">
        <v>3.14</v>
      </c>
      <c r="BL22">
        <v>0.88</v>
      </c>
      <c r="BM22">
        <v>0</v>
      </c>
      <c r="BN22">
        <v>0.49</v>
      </c>
      <c r="BO22">
        <v>15.39</v>
      </c>
      <c r="BP22">
        <v>0</v>
      </c>
      <c r="BQ22">
        <v>4.28</v>
      </c>
      <c r="BR22">
        <v>1.1100000000000001</v>
      </c>
      <c r="BS22">
        <v>0.46</v>
      </c>
      <c r="BT22">
        <v>0</v>
      </c>
      <c r="BU22">
        <v>0</v>
      </c>
      <c r="BV22">
        <v>0</v>
      </c>
      <c r="BW22">
        <f t="shared" si="2"/>
        <v>78.039999999999992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66.308000000000007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117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28.594000000000001</v>
      </c>
      <c r="AG23">
        <v>18.155999999999999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45.36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78.039999999999992</v>
      </c>
      <c r="BA23">
        <f t="shared" si="1"/>
        <v>2859.1135450000006</v>
      </c>
      <c r="BD23">
        <v>25.42</v>
      </c>
      <c r="BE23">
        <v>7.44</v>
      </c>
      <c r="BF23">
        <v>1.95</v>
      </c>
      <c r="BG23">
        <v>3.97</v>
      </c>
      <c r="BH23">
        <v>5.62</v>
      </c>
      <c r="BI23">
        <v>4.6900000000000004</v>
      </c>
      <c r="BJ23">
        <v>3.2</v>
      </c>
      <c r="BK23">
        <v>3.14</v>
      </c>
      <c r="BL23">
        <v>0.88</v>
      </c>
      <c r="BM23">
        <v>0</v>
      </c>
      <c r="BN23">
        <v>0.49</v>
      </c>
      <c r="BO23">
        <v>15.39</v>
      </c>
      <c r="BP23">
        <v>0</v>
      </c>
      <c r="BQ23">
        <v>4.28</v>
      </c>
      <c r="BR23">
        <v>1.1100000000000001</v>
      </c>
      <c r="BS23">
        <v>0.46</v>
      </c>
      <c r="BT23">
        <v>0</v>
      </c>
      <c r="BU23">
        <v>0</v>
      </c>
      <c r="BV23">
        <v>0</v>
      </c>
      <c r="BW23">
        <f t="shared" si="2"/>
        <v>78.039999999999992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66.308000000000007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117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28.594000000000001</v>
      </c>
      <c r="AG24">
        <v>18.155999999999999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45.36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78.039999999999992</v>
      </c>
      <c r="BA24">
        <f t="shared" si="1"/>
        <v>2859.1135450000006</v>
      </c>
      <c r="BD24">
        <v>25.42</v>
      </c>
      <c r="BE24">
        <v>7.44</v>
      </c>
      <c r="BF24">
        <v>1.95</v>
      </c>
      <c r="BG24">
        <v>3.97</v>
      </c>
      <c r="BH24">
        <v>5.62</v>
      </c>
      <c r="BI24">
        <v>4.6900000000000004</v>
      </c>
      <c r="BJ24">
        <v>3.2</v>
      </c>
      <c r="BK24">
        <v>3.14</v>
      </c>
      <c r="BL24">
        <v>0.88</v>
      </c>
      <c r="BM24">
        <v>0</v>
      </c>
      <c r="BN24">
        <v>0.49</v>
      </c>
      <c r="BO24">
        <v>15.39</v>
      </c>
      <c r="BP24">
        <v>0</v>
      </c>
      <c r="BQ24">
        <v>4.28</v>
      </c>
      <c r="BR24">
        <v>1.1100000000000001</v>
      </c>
      <c r="BS24">
        <v>0.46</v>
      </c>
      <c r="BT24">
        <v>0</v>
      </c>
      <c r="BU24">
        <v>0</v>
      </c>
      <c r="BV24">
        <v>0</v>
      </c>
      <c r="BW24">
        <f t="shared" si="2"/>
        <v>78.039999999999992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66.308000000000007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117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28.594000000000001</v>
      </c>
      <c r="AG25">
        <v>18.155999999999999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45.36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78.039999999999992</v>
      </c>
      <c r="BA25">
        <f t="shared" si="1"/>
        <v>2859.1135450000006</v>
      </c>
      <c r="BD25">
        <v>25.42</v>
      </c>
      <c r="BE25">
        <v>7.44</v>
      </c>
      <c r="BF25">
        <v>1.95</v>
      </c>
      <c r="BG25">
        <v>3.97</v>
      </c>
      <c r="BH25">
        <v>5.62</v>
      </c>
      <c r="BI25">
        <v>4.6900000000000004</v>
      </c>
      <c r="BJ25">
        <v>3.2</v>
      </c>
      <c r="BK25">
        <v>3.14</v>
      </c>
      <c r="BL25">
        <v>0.88</v>
      </c>
      <c r="BM25">
        <v>0</v>
      </c>
      <c r="BN25">
        <v>0.49</v>
      </c>
      <c r="BO25">
        <v>15.39</v>
      </c>
      <c r="BP25">
        <v>0</v>
      </c>
      <c r="BQ25">
        <v>4.28</v>
      </c>
      <c r="BR25">
        <v>1.1100000000000001</v>
      </c>
      <c r="BS25">
        <v>0.46</v>
      </c>
      <c r="BT25">
        <v>0</v>
      </c>
      <c r="BU25">
        <v>0</v>
      </c>
      <c r="BV25">
        <v>0</v>
      </c>
      <c r="BW25">
        <f t="shared" si="2"/>
        <v>78.039999999999992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66.308000000000007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117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28.594000000000001</v>
      </c>
      <c r="AG26">
        <v>18.155999999999999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45.36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78.149999999999991</v>
      </c>
      <c r="BA26">
        <f t="shared" si="1"/>
        <v>2859.2235450000007</v>
      </c>
      <c r="BD26">
        <v>25.42</v>
      </c>
      <c r="BE26">
        <v>7.44</v>
      </c>
      <c r="BF26">
        <v>1.95</v>
      </c>
      <c r="BG26">
        <v>3.97</v>
      </c>
      <c r="BH26">
        <v>5.62</v>
      </c>
      <c r="BI26">
        <v>4.6900000000000004</v>
      </c>
      <c r="BJ26">
        <v>3.2</v>
      </c>
      <c r="BK26">
        <v>3.22</v>
      </c>
      <c r="BL26">
        <v>0.91</v>
      </c>
      <c r="BM26">
        <v>0</v>
      </c>
      <c r="BN26">
        <v>0.49</v>
      </c>
      <c r="BO26">
        <v>15.39</v>
      </c>
      <c r="BP26">
        <v>0</v>
      </c>
      <c r="BQ26">
        <v>4.28</v>
      </c>
      <c r="BR26">
        <v>1.1100000000000001</v>
      </c>
      <c r="BS26">
        <v>0.46</v>
      </c>
      <c r="BT26">
        <v>0</v>
      </c>
      <c r="BU26">
        <v>0</v>
      </c>
      <c r="BV26">
        <v>0</v>
      </c>
      <c r="BW26">
        <f t="shared" si="2"/>
        <v>78.149999999999991</v>
      </c>
    </row>
    <row r="27" spans="1:75">
      <c r="A27" t="s">
        <v>69</v>
      </c>
      <c r="B27">
        <v>0</v>
      </c>
      <c r="C27">
        <v>32.76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66.308000000000007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117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28.594000000000001</v>
      </c>
      <c r="AG27">
        <v>18.155999999999999</v>
      </c>
      <c r="AH27">
        <v>152.94049999999999</v>
      </c>
      <c r="AI27">
        <v>31.824999999999999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77.709999999999994</v>
      </c>
      <c r="BA27">
        <f t="shared" si="1"/>
        <v>2871.1985450000002</v>
      </c>
      <c r="BD27">
        <v>24.08</v>
      </c>
      <c r="BE27">
        <v>7.64</v>
      </c>
      <c r="BF27">
        <v>1.85</v>
      </c>
      <c r="BG27">
        <v>4.09</v>
      </c>
      <c r="BH27">
        <v>5.81</v>
      </c>
      <c r="BI27">
        <v>4.78</v>
      </c>
      <c r="BJ27">
        <v>3.11</v>
      </c>
      <c r="BK27">
        <v>3.22</v>
      </c>
      <c r="BL27">
        <v>0.94</v>
      </c>
      <c r="BM27">
        <v>0</v>
      </c>
      <c r="BN27">
        <v>0.51</v>
      </c>
      <c r="BO27">
        <v>15.77</v>
      </c>
      <c r="BP27">
        <v>0</v>
      </c>
      <c r="BQ27">
        <v>4.41</v>
      </c>
      <c r="BR27">
        <v>1.05</v>
      </c>
      <c r="BS27">
        <v>0.45</v>
      </c>
      <c r="BT27">
        <v>0</v>
      </c>
      <c r="BU27">
        <v>0</v>
      </c>
      <c r="BV27">
        <v>0</v>
      </c>
      <c r="BW27">
        <f t="shared" si="2"/>
        <v>77.709999999999994</v>
      </c>
    </row>
    <row r="28" spans="1:75">
      <c r="A28" t="s">
        <v>70</v>
      </c>
      <c r="B28">
        <v>0</v>
      </c>
      <c r="C28">
        <v>32.76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66.308000000000007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117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28.594000000000001</v>
      </c>
      <c r="AG28">
        <v>18.155999999999999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77.709999999999994</v>
      </c>
      <c r="BA28">
        <f t="shared" si="1"/>
        <v>2905.5695450000003</v>
      </c>
      <c r="BD28">
        <v>24.08</v>
      </c>
      <c r="BE28">
        <v>7.64</v>
      </c>
      <c r="BF28">
        <v>1.85</v>
      </c>
      <c r="BG28">
        <v>4.09</v>
      </c>
      <c r="BH28">
        <v>5.81</v>
      </c>
      <c r="BI28">
        <v>4.78</v>
      </c>
      <c r="BJ28">
        <v>3.11</v>
      </c>
      <c r="BK28">
        <v>3.22</v>
      </c>
      <c r="BL28">
        <v>0.94</v>
      </c>
      <c r="BM28">
        <v>0</v>
      </c>
      <c r="BN28">
        <v>0.51</v>
      </c>
      <c r="BO28">
        <v>15.77</v>
      </c>
      <c r="BP28">
        <v>0</v>
      </c>
      <c r="BQ28">
        <v>4.41</v>
      </c>
      <c r="BR28">
        <v>1.05</v>
      </c>
      <c r="BS28">
        <v>0.45</v>
      </c>
      <c r="BT28">
        <v>0</v>
      </c>
      <c r="BU28">
        <v>0</v>
      </c>
      <c r="BV28">
        <v>0</v>
      </c>
      <c r="BW28">
        <f t="shared" si="2"/>
        <v>77.709999999999994</v>
      </c>
    </row>
    <row r="29" spans="1:75">
      <c r="A29" t="s">
        <v>71</v>
      </c>
      <c r="B29">
        <v>0</v>
      </c>
      <c r="C29">
        <v>32.76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66.308000000000007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117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28.594000000000001</v>
      </c>
      <c r="AG29">
        <v>18.155999999999999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77.709999999999994</v>
      </c>
      <c r="BA29">
        <f t="shared" si="1"/>
        <v>2909.8689450000006</v>
      </c>
      <c r="BD29">
        <v>24.08</v>
      </c>
      <c r="BE29">
        <v>7.64</v>
      </c>
      <c r="BF29">
        <v>1.85</v>
      </c>
      <c r="BG29">
        <v>4.09</v>
      </c>
      <c r="BH29">
        <v>5.81</v>
      </c>
      <c r="BI29">
        <v>4.78</v>
      </c>
      <c r="BJ29">
        <v>3.11</v>
      </c>
      <c r="BK29">
        <v>3.22</v>
      </c>
      <c r="BL29">
        <v>0.94</v>
      </c>
      <c r="BM29">
        <v>0</v>
      </c>
      <c r="BN29">
        <v>0.51</v>
      </c>
      <c r="BO29">
        <v>15.77</v>
      </c>
      <c r="BP29">
        <v>0</v>
      </c>
      <c r="BQ29">
        <v>4.41</v>
      </c>
      <c r="BR29">
        <v>1.05</v>
      </c>
      <c r="BS29">
        <v>0.45</v>
      </c>
      <c r="BT29">
        <v>0</v>
      </c>
      <c r="BU29">
        <v>0</v>
      </c>
      <c r="BV29">
        <v>0</v>
      </c>
      <c r="BW29">
        <f t="shared" si="2"/>
        <v>77.709999999999994</v>
      </c>
    </row>
    <row r="30" spans="1:75">
      <c r="A30" t="s">
        <v>72</v>
      </c>
      <c r="B30">
        <v>0</v>
      </c>
      <c r="C30">
        <v>32.76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66.308000000000007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117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28.594000000000001</v>
      </c>
      <c r="AG30">
        <v>18.155999999999999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77.709999999999994</v>
      </c>
      <c r="BA30">
        <f t="shared" si="1"/>
        <v>2909.8689450000006</v>
      </c>
      <c r="BD30">
        <v>24.08</v>
      </c>
      <c r="BE30">
        <v>7.64</v>
      </c>
      <c r="BF30">
        <v>1.85</v>
      </c>
      <c r="BG30">
        <v>4.09</v>
      </c>
      <c r="BH30">
        <v>5.81</v>
      </c>
      <c r="BI30">
        <v>4.78</v>
      </c>
      <c r="BJ30">
        <v>3.11</v>
      </c>
      <c r="BK30">
        <v>3.22</v>
      </c>
      <c r="BL30">
        <v>0.94</v>
      </c>
      <c r="BM30">
        <v>0</v>
      </c>
      <c r="BN30">
        <v>0.51</v>
      </c>
      <c r="BO30">
        <v>15.77</v>
      </c>
      <c r="BP30">
        <v>0</v>
      </c>
      <c r="BQ30">
        <v>4.41</v>
      </c>
      <c r="BR30">
        <v>1.05</v>
      </c>
      <c r="BS30">
        <v>0.45</v>
      </c>
      <c r="BT30">
        <v>0</v>
      </c>
      <c r="BU30">
        <v>0</v>
      </c>
      <c r="BV30">
        <v>0</v>
      </c>
      <c r="BW30">
        <f t="shared" si="2"/>
        <v>77.709999999999994</v>
      </c>
    </row>
    <row r="31" spans="1:75">
      <c r="A31" t="s">
        <v>73</v>
      </c>
      <c r="B31">
        <v>0</v>
      </c>
      <c r="C31">
        <v>32.76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66.308000000000007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117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28.594000000000001</v>
      </c>
      <c r="AG31">
        <v>18.155999999999999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0.68867999999999996</v>
      </c>
      <c r="AO31">
        <v>28.812000000000001</v>
      </c>
      <c r="AP31">
        <v>11.529</v>
      </c>
      <c r="AQ31">
        <v>45.36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77.639999999999986</v>
      </c>
      <c r="BA31">
        <f t="shared" si="1"/>
        <v>2909.7989450000005</v>
      </c>
      <c r="BD31">
        <v>24.08</v>
      </c>
      <c r="BE31">
        <v>7.64</v>
      </c>
      <c r="BF31">
        <v>1.85</v>
      </c>
      <c r="BG31">
        <v>4.09</v>
      </c>
      <c r="BH31">
        <v>5.81</v>
      </c>
      <c r="BI31">
        <v>4.78</v>
      </c>
      <c r="BJ31">
        <v>3.11</v>
      </c>
      <c r="BK31">
        <v>3.16</v>
      </c>
      <c r="BL31">
        <v>0.93</v>
      </c>
      <c r="BM31">
        <v>0</v>
      </c>
      <c r="BN31">
        <v>0.51</v>
      </c>
      <c r="BO31">
        <v>15.77</v>
      </c>
      <c r="BP31">
        <v>0</v>
      </c>
      <c r="BQ31">
        <v>4.41</v>
      </c>
      <c r="BR31">
        <v>1.05</v>
      </c>
      <c r="BS31">
        <v>0.45</v>
      </c>
      <c r="BT31">
        <v>0</v>
      </c>
      <c r="BU31">
        <v>0</v>
      </c>
      <c r="BV31">
        <v>0</v>
      </c>
      <c r="BW31">
        <f t="shared" si="2"/>
        <v>77.639999999999986</v>
      </c>
    </row>
    <row r="32" spans="1:75">
      <c r="A32" t="s">
        <v>74</v>
      </c>
      <c r="B32">
        <v>0</v>
      </c>
      <c r="C32">
        <v>32.76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66.308000000000007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117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28.594000000000001</v>
      </c>
      <c r="AG32">
        <v>18.155999999999999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0.68867999999999996</v>
      </c>
      <c r="AO32">
        <v>28.812000000000001</v>
      </c>
      <c r="AP32">
        <v>11.529</v>
      </c>
      <c r="AQ32">
        <v>45.36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77.639999999999986</v>
      </c>
      <c r="BA32">
        <f t="shared" si="1"/>
        <v>2909.7989450000005</v>
      </c>
      <c r="BD32">
        <v>24.08</v>
      </c>
      <c r="BE32">
        <v>7.64</v>
      </c>
      <c r="BF32">
        <v>1.85</v>
      </c>
      <c r="BG32">
        <v>4.09</v>
      </c>
      <c r="BH32">
        <v>5.81</v>
      </c>
      <c r="BI32">
        <v>4.78</v>
      </c>
      <c r="BJ32">
        <v>3.11</v>
      </c>
      <c r="BK32">
        <v>3.16</v>
      </c>
      <c r="BL32">
        <v>0.93</v>
      </c>
      <c r="BM32">
        <v>0</v>
      </c>
      <c r="BN32">
        <v>0.51</v>
      </c>
      <c r="BO32">
        <v>15.77</v>
      </c>
      <c r="BP32">
        <v>0</v>
      </c>
      <c r="BQ32">
        <v>4.41</v>
      </c>
      <c r="BR32">
        <v>1.05</v>
      </c>
      <c r="BS32">
        <v>0.45</v>
      </c>
      <c r="BT32">
        <v>0</v>
      </c>
      <c r="BU32">
        <v>0</v>
      </c>
      <c r="BV32">
        <v>0</v>
      </c>
      <c r="BW32">
        <f t="shared" si="2"/>
        <v>77.639999999999986</v>
      </c>
    </row>
    <row r="33" spans="1:75">
      <c r="A33" t="s">
        <v>75</v>
      </c>
      <c r="B33">
        <v>0</v>
      </c>
      <c r="C33">
        <v>32.76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66.308000000000007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117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6.49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26.622</v>
      </c>
      <c r="AG33">
        <v>18.155999999999999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0.68867999999999996</v>
      </c>
      <c r="AO33">
        <v>28.812000000000001</v>
      </c>
      <c r="AP33">
        <v>11.529</v>
      </c>
      <c r="AQ33">
        <v>45.36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77.699999999999989</v>
      </c>
      <c r="BA33">
        <f t="shared" si="1"/>
        <v>2914.376945</v>
      </c>
      <c r="BD33">
        <v>24.08</v>
      </c>
      <c r="BE33">
        <v>7.64</v>
      </c>
      <c r="BF33">
        <v>1.91</v>
      </c>
      <c r="BG33">
        <v>4.09</v>
      </c>
      <c r="BH33">
        <v>5.81</v>
      </c>
      <c r="BI33">
        <v>4.78</v>
      </c>
      <c r="BJ33">
        <v>3.11</v>
      </c>
      <c r="BK33">
        <v>3.16</v>
      </c>
      <c r="BL33">
        <v>0.93</v>
      </c>
      <c r="BM33">
        <v>0</v>
      </c>
      <c r="BN33">
        <v>0.51</v>
      </c>
      <c r="BO33">
        <v>15.77</v>
      </c>
      <c r="BP33">
        <v>0</v>
      </c>
      <c r="BQ33">
        <v>4.41</v>
      </c>
      <c r="BR33">
        <v>1.05</v>
      </c>
      <c r="BS33">
        <v>0.45</v>
      </c>
      <c r="BT33">
        <v>0</v>
      </c>
      <c r="BU33">
        <v>0</v>
      </c>
      <c r="BV33">
        <v>0</v>
      </c>
      <c r="BW33">
        <f t="shared" si="2"/>
        <v>77.699999999999989</v>
      </c>
    </row>
    <row r="34" spans="1:75">
      <c r="A34" t="s">
        <v>76</v>
      </c>
      <c r="B34">
        <v>0</v>
      </c>
      <c r="C34">
        <v>32.76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66.308000000000007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117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6.49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26.622</v>
      </c>
      <c r="AG34">
        <v>18.155999999999999</v>
      </c>
      <c r="AH34">
        <v>152.94049999999999</v>
      </c>
      <c r="AI34">
        <v>19.094999999999999</v>
      </c>
      <c r="AJ34">
        <v>0</v>
      </c>
      <c r="AK34">
        <v>50.76</v>
      </c>
      <c r="AL34">
        <v>83.664000000000001</v>
      </c>
      <c r="AM34">
        <v>15.996</v>
      </c>
      <c r="AN34">
        <v>0.68867999999999996</v>
      </c>
      <c r="AO34">
        <v>28.812000000000001</v>
      </c>
      <c r="AP34">
        <v>11.529</v>
      </c>
      <c r="AQ34">
        <v>45.36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77.699999999999989</v>
      </c>
      <c r="BA34">
        <f t="shared" si="1"/>
        <v>2867.2759449999999</v>
      </c>
      <c r="BD34">
        <v>24.08</v>
      </c>
      <c r="BE34">
        <v>7.64</v>
      </c>
      <c r="BF34">
        <v>1.91</v>
      </c>
      <c r="BG34">
        <v>4.09</v>
      </c>
      <c r="BH34">
        <v>5.81</v>
      </c>
      <c r="BI34">
        <v>4.78</v>
      </c>
      <c r="BJ34">
        <v>3.11</v>
      </c>
      <c r="BK34">
        <v>3.16</v>
      </c>
      <c r="BL34">
        <v>0.93</v>
      </c>
      <c r="BM34">
        <v>0</v>
      </c>
      <c r="BN34">
        <v>0.51</v>
      </c>
      <c r="BO34">
        <v>15.77</v>
      </c>
      <c r="BP34">
        <v>0</v>
      </c>
      <c r="BQ34">
        <v>4.41</v>
      </c>
      <c r="BR34">
        <v>1.05</v>
      </c>
      <c r="BS34">
        <v>0.45</v>
      </c>
      <c r="BT34">
        <v>0</v>
      </c>
      <c r="BU34">
        <v>0</v>
      </c>
      <c r="BV34">
        <v>0</v>
      </c>
      <c r="BW34">
        <f t="shared" si="2"/>
        <v>77.699999999999989</v>
      </c>
    </row>
    <row r="35" spans="1:75">
      <c r="A35" t="s">
        <v>77</v>
      </c>
      <c r="B35">
        <v>0</v>
      </c>
      <c r="C35">
        <v>32.76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66.308000000000007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117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6.49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26.622</v>
      </c>
      <c r="AG35">
        <v>18.155999999999999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45.36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77.789999999999992</v>
      </c>
      <c r="BA35">
        <f t="shared" si="1"/>
        <v>2863.0665449999997</v>
      </c>
      <c r="BD35">
        <v>24.08</v>
      </c>
      <c r="BE35">
        <v>7.64</v>
      </c>
      <c r="BF35">
        <v>1.96</v>
      </c>
      <c r="BG35">
        <v>4.09</v>
      </c>
      <c r="BH35">
        <v>5.81</v>
      </c>
      <c r="BI35">
        <v>4.78</v>
      </c>
      <c r="BJ35">
        <v>3.11</v>
      </c>
      <c r="BK35">
        <v>3.16</v>
      </c>
      <c r="BL35">
        <v>0.93</v>
      </c>
      <c r="BM35">
        <v>0</v>
      </c>
      <c r="BN35">
        <v>0.51</v>
      </c>
      <c r="BO35">
        <v>15.77</v>
      </c>
      <c r="BP35">
        <v>0</v>
      </c>
      <c r="BQ35">
        <v>4.41</v>
      </c>
      <c r="BR35">
        <v>1.0900000000000001</v>
      </c>
      <c r="BS35">
        <v>0.45</v>
      </c>
      <c r="BT35">
        <v>0</v>
      </c>
      <c r="BU35">
        <v>0</v>
      </c>
      <c r="BV35">
        <v>0</v>
      </c>
      <c r="BW35">
        <f t="shared" si="2"/>
        <v>77.789999999999992</v>
      </c>
    </row>
    <row r="36" spans="1:75">
      <c r="A36" t="s">
        <v>78</v>
      </c>
      <c r="B36">
        <v>0</v>
      </c>
      <c r="C36">
        <v>32.76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66.308000000000007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117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6.49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26.622</v>
      </c>
      <c r="AG36">
        <v>18.155999999999999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45.36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77.789999999999992</v>
      </c>
      <c r="BA36">
        <f t="shared" si="1"/>
        <v>2863.0665449999997</v>
      </c>
      <c r="BD36">
        <v>24.08</v>
      </c>
      <c r="BE36">
        <v>7.64</v>
      </c>
      <c r="BF36">
        <v>1.96</v>
      </c>
      <c r="BG36">
        <v>4.09</v>
      </c>
      <c r="BH36">
        <v>5.81</v>
      </c>
      <c r="BI36">
        <v>4.78</v>
      </c>
      <c r="BJ36">
        <v>3.11</v>
      </c>
      <c r="BK36">
        <v>3.16</v>
      </c>
      <c r="BL36">
        <v>0.93</v>
      </c>
      <c r="BM36">
        <v>0</v>
      </c>
      <c r="BN36">
        <v>0.51</v>
      </c>
      <c r="BO36">
        <v>15.77</v>
      </c>
      <c r="BP36">
        <v>0</v>
      </c>
      <c r="BQ36">
        <v>4.41</v>
      </c>
      <c r="BR36">
        <v>1.0900000000000001</v>
      </c>
      <c r="BS36">
        <v>0.45</v>
      </c>
      <c r="BT36">
        <v>0</v>
      </c>
      <c r="BU36">
        <v>0</v>
      </c>
      <c r="BV36">
        <v>0</v>
      </c>
      <c r="BW36">
        <f t="shared" si="2"/>
        <v>77.789999999999992</v>
      </c>
    </row>
    <row r="37" spans="1:75">
      <c r="A37" t="s">
        <v>79</v>
      </c>
      <c r="B37">
        <v>0</v>
      </c>
      <c r="C37">
        <v>32.549999999999997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66.308000000000007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117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6.49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26.622</v>
      </c>
      <c r="AG37">
        <v>18.155999999999999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45.36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77.839999999999989</v>
      </c>
      <c r="BA37">
        <f t="shared" si="1"/>
        <v>2862.9065449999998</v>
      </c>
      <c r="BD37">
        <v>24.08</v>
      </c>
      <c r="BE37">
        <v>7.64</v>
      </c>
      <c r="BF37">
        <v>2.0099999999999998</v>
      </c>
      <c r="BG37">
        <v>4.09</v>
      </c>
      <c r="BH37">
        <v>5.81</v>
      </c>
      <c r="BI37">
        <v>4.78</v>
      </c>
      <c r="BJ37">
        <v>3.11</v>
      </c>
      <c r="BK37">
        <v>3.16</v>
      </c>
      <c r="BL37">
        <v>0.93</v>
      </c>
      <c r="BM37">
        <v>0</v>
      </c>
      <c r="BN37">
        <v>0.51</v>
      </c>
      <c r="BO37">
        <v>15.77</v>
      </c>
      <c r="BP37">
        <v>0</v>
      </c>
      <c r="BQ37">
        <v>4.41</v>
      </c>
      <c r="BR37">
        <v>1.0900000000000001</v>
      </c>
      <c r="BS37">
        <v>0.45</v>
      </c>
      <c r="BT37">
        <v>0</v>
      </c>
      <c r="BU37">
        <v>0</v>
      </c>
      <c r="BV37">
        <v>0</v>
      </c>
      <c r="BW37">
        <f t="shared" si="2"/>
        <v>77.839999999999989</v>
      </c>
    </row>
    <row r="38" spans="1:75">
      <c r="A38" t="s">
        <v>80</v>
      </c>
      <c r="B38">
        <v>0</v>
      </c>
      <c r="C38">
        <v>32.549999999999997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66.308000000000007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117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6.49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26.622</v>
      </c>
      <c r="AG38">
        <v>18.155999999999999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45.36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77.839999999999989</v>
      </c>
      <c r="BA38">
        <f t="shared" si="1"/>
        <v>2862.9065449999998</v>
      </c>
      <c r="BD38">
        <v>24.08</v>
      </c>
      <c r="BE38">
        <v>7.64</v>
      </c>
      <c r="BF38">
        <v>2.0099999999999998</v>
      </c>
      <c r="BG38">
        <v>4.09</v>
      </c>
      <c r="BH38">
        <v>5.81</v>
      </c>
      <c r="BI38">
        <v>4.78</v>
      </c>
      <c r="BJ38">
        <v>3.11</v>
      </c>
      <c r="BK38">
        <v>3.16</v>
      </c>
      <c r="BL38">
        <v>0.93</v>
      </c>
      <c r="BM38">
        <v>0</v>
      </c>
      <c r="BN38">
        <v>0.51</v>
      </c>
      <c r="BO38">
        <v>15.77</v>
      </c>
      <c r="BP38">
        <v>0</v>
      </c>
      <c r="BQ38">
        <v>4.41</v>
      </c>
      <c r="BR38">
        <v>1.0900000000000001</v>
      </c>
      <c r="BS38">
        <v>0.45</v>
      </c>
      <c r="BT38">
        <v>0</v>
      </c>
      <c r="BU38">
        <v>0</v>
      </c>
      <c r="BV38">
        <v>0</v>
      </c>
      <c r="BW38">
        <f t="shared" si="2"/>
        <v>77.839999999999989</v>
      </c>
    </row>
    <row r="39" spans="1:75">
      <c r="A39" t="s">
        <v>81</v>
      </c>
      <c r="B39">
        <v>0</v>
      </c>
      <c r="C39">
        <v>32.549999999999997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66.308000000000007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117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26.622</v>
      </c>
      <c r="AG39">
        <v>18.155999999999999</v>
      </c>
      <c r="AH39">
        <v>152.94049999999999</v>
      </c>
      <c r="AI39">
        <v>30.552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28.812000000000001</v>
      </c>
      <c r="AP39">
        <v>11.529</v>
      </c>
      <c r="AQ39">
        <v>45.36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77.899999999999991</v>
      </c>
      <c r="BA39">
        <f t="shared" si="1"/>
        <v>2881.0411450000001</v>
      </c>
      <c r="BD39">
        <v>24.08</v>
      </c>
      <c r="BE39">
        <v>7.64</v>
      </c>
      <c r="BF39">
        <v>2.0099999999999998</v>
      </c>
      <c r="BG39">
        <v>4.09</v>
      </c>
      <c r="BH39">
        <v>5.81</v>
      </c>
      <c r="BI39">
        <v>4.78</v>
      </c>
      <c r="BJ39">
        <v>3.11</v>
      </c>
      <c r="BK39">
        <v>3.12</v>
      </c>
      <c r="BL39">
        <v>1.03</v>
      </c>
      <c r="BM39">
        <v>0</v>
      </c>
      <c r="BN39">
        <v>0.51</v>
      </c>
      <c r="BO39">
        <v>15.77</v>
      </c>
      <c r="BP39">
        <v>0</v>
      </c>
      <c r="BQ39">
        <v>4.41</v>
      </c>
      <c r="BR39">
        <v>1.0900000000000001</v>
      </c>
      <c r="BS39">
        <v>0.45</v>
      </c>
      <c r="BT39">
        <v>0</v>
      </c>
      <c r="BU39">
        <v>0</v>
      </c>
      <c r="BV39">
        <v>0</v>
      </c>
      <c r="BW39">
        <f t="shared" si="2"/>
        <v>77.899999999999991</v>
      </c>
    </row>
    <row r="40" spans="1:75">
      <c r="A40" t="s">
        <v>82</v>
      </c>
      <c r="B40">
        <v>0</v>
      </c>
      <c r="C40">
        <v>32.549999999999997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66.308000000000007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117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26.622</v>
      </c>
      <c r="AG40">
        <v>18.155999999999999</v>
      </c>
      <c r="AH40">
        <v>152.94049999999999</v>
      </c>
      <c r="AI40">
        <v>30.552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28.812000000000001</v>
      </c>
      <c r="AP40">
        <v>11.529</v>
      </c>
      <c r="AQ40">
        <v>45.36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77.899999999999991</v>
      </c>
      <c r="BA40">
        <f t="shared" si="1"/>
        <v>2881.0411450000001</v>
      </c>
      <c r="BD40">
        <v>24.08</v>
      </c>
      <c r="BE40">
        <v>7.64</v>
      </c>
      <c r="BF40">
        <v>2.0099999999999998</v>
      </c>
      <c r="BG40">
        <v>4.09</v>
      </c>
      <c r="BH40">
        <v>5.81</v>
      </c>
      <c r="BI40">
        <v>4.78</v>
      </c>
      <c r="BJ40">
        <v>3.11</v>
      </c>
      <c r="BK40">
        <v>3.12</v>
      </c>
      <c r="BL40">
        <v>1.03</v>
      </c>
      <c r="BM40">
        <v>0</v>
      </c>
      <c r="BN40">
        <v>0.51</v>
      </c>
      <c r="BO40">
        <v>15.77</v>
      </c>
      <c r="BP40">
        <v>0</v>
      </c>
      <c r="BQ40">
        <v>4.41</v>
      </c>
      <c r="BR40">
        <v>1.0900000000000001</v>
      </c>
      <c r="BS40">
        <v>0.45</v>
      </c>
      <c r="BT40">
        <v>0</v>
      </c>
      <c r="BU40">
        <v>0</v>
      </c>
      <c r="BV40">
        <v>0</v>
      </c>
      <c r="BW40">
        <f t="shared" si="2"/>
        <v>77.899999999999991</v>
      </c>
    </row>
    <row r="41" spans="1:75">
      <c r="A41" t="s">
        <v>83</v>
      </c>
      <c r="B41">
        <v>0</v>
      </c>
      <c r="C41">
        <v>32.549999999999997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66.308000000000007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117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26.622</v>
      </c>
      <c r="AG41">
        <v>18.155999999999999</v>
      </c>
      <c r="AH41">
        <v>152.94049999999999</v>
      </c>
      <c r="AI41">
        <v>30.552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77.899999999999991</v>
      </c>
      <c r="BA41">
        <f t="shared" si="1"/>
        <v>2867.9335450000003</v>
      </c>
      <c r="BD41">
        <v>24.08</v>
      </c>
      <c r="BE41">
        <v>7.64</v>
      </c>
      <c r="BF41">
        <v>2.0099999999999998</v>
      </c>
      <c r="BG41">
        <v>4.09</v>
      </c>
      <c r="BH41">
        <v>5.81</v>
      </c>
      <c r="BI41">
        <v>4.78</v>
      </c>
      <c r="BJ41">
        <v>3.11</v>
      </c>
      <c r="BK41">
        <v>3.12</v>
      </c>
      <c r="BL41">
        <v>1.03</v>
      </c>
      <c r="BM41">
        <v>0</v>
      </c>
      <c r="BN41">
        <v>0.51</v>
      </c>
      <c r="BO41">
        <v>15.77</v>
      </c>
      <c r="BP41">
        <v>0</v>
      </c>
      <c r="BQ41">
        <v>4.41</v>
      </c>
      <c r="BR41">
        <v>1.0900000000000001</v>
      </c>
      <c r="BS41">
        <v>0.45</v>
      </c>
      <c r="BT41">
        <v>0</v>
      </c>
      <c r="BU41">
        <v>0</v>
      </c>
      <c r="BV41">
        <v>0</v>
      </c>
      <c r="BW41">
        <f t="shared" si="2"/>
        <v>77.899999999999991</v>
      </c>
    </row>
    <row r="42" spans="1:75">
      <c r="A42" t="s">
        <v>84</v>
      </c>
      <c r="B42">
        <v>0</v>
      </c>
      <c r="C42">
        <v>32.549999999999997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66.308000000000007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117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26.622</v>
      </c>
      <c r="AG42">
        <v>18.155999999999999</v>
      </c>
      <c r="AH42">
        <v>152.94049999999999</v>
      </c>
      <c r="AI42">
        <v>30.552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77.97</v>
      </c>
      <c r="BA42">
        <f t="shared" si="1"/>
        <v>2868.003545</v>
      </c>
      <c r="BD42">
        <v>24.08</v>
      </c>
      <c r="BE42">
        <v>7.64</v>
      </c>
      <c r="BF42">
        <v>2.0099999999999998</v>
      </c>
      <c r="BG42">
        <v>4.09</v>
      </c>
      <c r="BH42">
        <v>5.81</v>
      </c>
      <c r="BI42">
        <v>4.78</v>
      </c>
      <c r="BJ42">
        <v>3.11</v>
      </c>
      <c r="BK42">
        <v>3.17</v>
      </c>
      <c r="BL42">
        <v>1.05</v>
      </c>
      <c r="BM42">
        <v>0</v>
      </c>
      <c r="BN42">
        <v>0.51</v>
      </c>
      <c r="BO42">
        <v>15.77</v>
      </c>
      <c r="BP42">
        <v>0</v>
      </c>
      <c r="BQ42">
        <v>4.41</v>
      </c>
      <c r="BR42">
        <v>1.0900000000000001</v>
      </c>
      <c r="BS42">
        <v>0.45</v>
      </c>
      <c r="BT42">
        <v>0</v>
      </c>
      <c r="BU42">
        <v>0</v>
      </c>
      <c r="BV42">
        <v>0</v>
      </c>
      <c r="BW42">
        <f t="shared" si="2"/>
        <v>77.97</v>
      </c>
    </row>
    <row r="43" spans="1:75">
      <c r="A43" t="s">
        <v>85</v>
      </c>
      <c r="B43">
        <v>0</v>
      </c>
      <c r="C43">
        <v>32.549999999999997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66.308000000000007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117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28.594000000000001</v>
      </c>
      <c r="AG43">
        <v>18.155999999999999</v>
      </c>
      <c r="AH43">
        <v>152.94049999999999</v>
      </c>
      <c r="AI43">
        <v>30.552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28.812000000000001</v>
      </c>
      <c r="AP43">
        <v>11.529</v>
      </c>
      <c r="AQ43">
        <v>45.36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78.34</v>
      </c>
      <c r="BA43">
        <f t="shared" si="1"/>
        <v>2870.3455450000006</v>
      </c>
      <c r="BD43">
        <v>24.08</v>
      </c>
      <c r="BE43">
        <v>7.64</v>
      </c>
      <c r="BF43">
        <v>2.0099999999999998</v>
      </c>
      <c r="BG43">
        <v>4.09</v>
      </c>
      <c r="BH43">
        <v>5.81</v>
      </c>
      <c r="BI43">
        <v>4.78</v>
      </c>
      <c r="BJ43">
        <v>3.11</v>
      </c>
      <c r="BK43">
        <v>3.25</v>
      </c>
      <c r="BL43">
        <v>1.34</v>
      </c>
      <c r="BM43">
        <v>0</v>
      </c>
      <c r="BN43">
        <v>0.51</v>
      </c>
      <c r="BO43">
        <v>15.77</v>
      </c>
      <c r="BP43">
        <v>0</v>
      </c>
      <c r="BQ43">
        <v>4.41</v>
      </c>
      <c r="BR43">
        <v>1.0900000000000001</v>
      </c>
      <c r="BS43">
        <v>0.45</v>
      </c>
      <c r="BT43">
        <v>0</v>
      </c>
      <c r="BU43">
        <v>0</v>
      </c>
      <c r="BV43">
        <v>0</v>
      </c>
      <c r="BW43">
        <f t="shared" si="2"/>
        <v>78.34</v>
      </c>
    </row>
    <row r="44" spans="1:75">
      <c r="A44" t="s">
        <v>86</v>
      </c>
      <c r="B44">
        <v>0</v>
      </c>
      <c r="C44">
        <v>32.549999999999997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66.308000000000007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117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28.594000000000001</v>
      </c>
      <c r="AG44">
        <v>18.155999999999999</v>
      </c>
      <c r="AH44">
        <v>152.94049999999999</v>
      </c>
      <c r="AI44">
        <v>30.552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28.812000000000001</v>
      </c>
      <c r="AP44">
        <v>11.529</v>
      </c>
      <c r="AQ44">
        <v>45.36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78.44</v>
      </c>
      <c r="BA44">
        <f t="shared" si="1"/>
        <v>2870.4455450000005</v>
      </c>
      <c r="BD44">
        <v>24.08</v>
      </c>
      <c r="BE44">
        <v>7.64</v>
      </c>
      <c r="BF44">
        <v>2.0099999999999998</v>
      </c>
      <c r="BG44">
        <v>4.09</v>
      </c>
      <c r="BH44">
        <v>5.81</v>
      </c>
      <c r="BI44">
        <v>4.78</v>
      </c>
      <c r="BJ44">
        <v>3.11</v>
      </c>
      <c r="BK44">
        <v>3.34</v>
      </c>
      <c r="BL44">
        <v>1.34</v>
      </c>
      <c r="BM44">
        <v>0</v>
      </c>
      <c r="BN44">
        <v>0.51</v>
      </c>
      <c r="BO44">
        <v>15.77</v>
      </c>
      <c r="BP44">
        <v>0</v>
      </c>
      <c r="BQ44">
        <v>4.41</v>
      </c>
      <c r="BR44">
        <v>1.0900000000000001</v>
      </c>
      <c r="BS44">
        <v>0.46</v>
      </c>
      <c r="BT44">
        <v>0</v>
      </c>
      <c r="BU44">
        <v>0</v>
      </c>
      <c r="BV44">
        <v>0</v>
      </c>
      <c r="BW44">
        <f t="shared" si="2"/>
        <v>78.44</v>
      </c>
    </row>
    <row r="45" spans="1:75">
      <c r="A45" t="s">
        <v>87</v>
      </c>
      <c r="B45">
        <v>0</v>
      </c>
      <c r="C45">
        <v>32.549999999999997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66.308000000000007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117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28.594000000000001</v>
      </c>
      <c r="AG45">
        <v>18.155999999999999</v>
      </c>
      <c r="AH45">
        <v>152.94049999999999</v>
      </c>
      <c r="AI45">
        <v>30.552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28.812000000000001</v>
      </c>
      <c r="AP45">
        <v>11.529</v>
      </c>
      <c r="AQ45">
        <v>45.36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79.11999999999999</v>
      </c>
      <c r="BA45">
        <f t="shared" si="1"/>
        <v>2871.1255450000003</v>
      </c>
      <c r="BD45">
        <v>24.08</v>
      </c>
      <c r="BE45">
        <v>7.64</v>
      </c>
      <c r="BF45">
        <v>2.0099999999999998</v>
      </c>
      <c r="BG45">
        <v>4.09</v>
      </c>
      <c r="BH45">
        <v>5.81</v>
      </c>
      <c r="BI45">
        <v>4.78</v>
      </c>
      <c r="BJ45">
        <v>3.11</v>
      </c>
      <c r="BK45">
        <v>3.35</v>
      </c>
      <c r="BL45">
        <v>2.0099999999999998</v>
      </c>
      <c r="BM45">
        <v>0</v>
      </c>
      <c r="BN45">
        <v>0.51</v>
      </c>
      <c r="BO45">
        <v>15.77</v>
      </c>
      <c r="BP45">
        <v>0</v>
      </c>
      <c r="BQ45">
        <v>4.41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79.11999999999999</v>
      </c>
    </row>
    <row r="46" spans="1:75">
      <c r="A46" t="s">
        <v>88</v>
      </c>
      <c r="B46">
        <v>0</v>
      </c>
      <c r="C46">
        <v>32.549999999999997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66.308000000000007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117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28.594000000000001</v>
      </c>
      <c r="AG46">
        <v>18.155999999999999</v>
      </c>
      <c r="AH46">
        <v>152.94049999999999</v>
      </c>
      <c r="AI46">
        <v>30.552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28.812000000000001</v>
      </c>
      <c r="AP46">
        <v>11.529</v>
      </c>
      <c r="AQ46">
        <v>45.36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79.11999999999999</v>
      </c>
      <c r="BA46">
        <f t="shared" si="1"/>
        <v>2871.1255450000003</v>
      </c>
      <c r="BD46">
        <v>24.08</v>
      </c>
      <c r="BE46">
        <v>7.64</v>
      </c>
      <c r="BF46">
        <v>2.0099999999999998</v>
      </c>
      <c r="BG46">
        <v>4.09</v>
      </c>
      <c r="BH46">
        <v>5.81</v>
      </c>
      <c r="BI46">
        <v>4.78</v>
      </c>
      <c r="BJ46">
        <v>3.11</v>
      </c>
      <c r="BK46">
        <v>3.35</v>
      </c>
      <c r="BL46">
        <v>2.0099999999999998</v>
      </c>
      <c r="BM46">
        <v>0</v>
      </c>
      <c r="BN46">
        <v>0.51</v>
      </c>
      <c r="BO46">
        <v>15.77</v>
      </c>
      <c r="BP46">
        <v>0</v>
      </c>
      <c r="BQ46">
        <v>4.41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79.11999999999999</v>
      </c>
    </row>
    <row r="47" spans="1:75">
      <c r="A47" t="s">
        <v>89</v>
      </c>
      <c r="B47">
        <v>0</v>
      </c>
      <c r="C47">
        <v>32.549999999999997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66.308000000000007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117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28.594000000000001</v>
      </c>
      <c r="AG47">
        <v>18.155999999999999</v>
      </c>
      <c r="AH47">
        <v>152.94049999999999</v>
      </c>
      <c r="AI47">
        <v>30.552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28.812000000000001</v>
      </c>
      <c r="AP47">
        <v>11.529</v>
      </c>
      <c r="AQ47">
        <v>45.36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79.11999999999999</v>
      </c>
      <c r="BA47">
        <f t="shared" si="1"/>
        <v>2871.1255450000003</v>
      </c>
      <c r="BD47">
        <v>24.08</v>
      </c>
      <c r="BE47">
        <v>7.64</v>
      </c>
      <c r="BF47">
        <v>2.0099999999999998</v>
      </c>
      <c r="BG47">
        <v>4.09</v>
      </c>
      <c r="BH47">
        <v>5.81</v>
      </c>
      <c r="BI47">
        <v>4.78</v>
      </c>
      <c r="BJ47">
        <v>3.11</v>
      </c>
      <c r="BK47">
        <v>3.35</v>
      </c>
      <c r="BL47">
        <v>2.0099999999999998</v>
      </c>
      <c r="BM47">
        <v>0</v>
      </c>
      <c r="BN47">
        <v>0.51</v>
      </c>
      <c r="BO47">
        <v>15.77</v>
      </c>
      <c r="BP47">
        <v>0</v>
      </c>
      <c r="BQ47">
        <v>4.41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79.11999999999999</v>
      </c>
    </row>
    <row r="48" spans="1:75">
      <c r="A48" t="s">
        <v>90</v>
      </c>
      <c r="B48">
        <v>0</v>
      </c>
      <c r="C48">
        <v>32.549999999999997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66.308000000000007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117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28.594000000000001</v>
      </c>
      <c r="AG48">
        <v>18.155999999999999</v>
      </c>
      <c r="AH48">
        <v>152.94049999999999</v>
      </c>
      <c r="AI48">
        <v>30.552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28.812000000000001</v>
      </c>
      <c r="AP48">
        <v>11.529</v>
      </c>
      <c r="AQ48">
        <v>45.36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79.11999999999999</v>
      </c>
      <c r="BA48">
        <f t="shared" si="1"/>
        <v>2871.1255450000003</v>
      </c>
      <c r="BD48">
        <v>24.08</v>
      </c>
      <c r="BE48">
        <v>7.64</v>
      </c>
      <c r="BF48">
        <v>2.0099999999999998</v>
      </c>
      <c r="BG48">
        <v>4.09</v>
      </c>
      <c r="BH48">
        <v>5.81</v>
      </c>
      <c r="BI48">
        <v>4.78</v>
      </c>
      <c r="BJ48">
        <v>3.11</v>
      </c>
      <c r="BK48">
        <v>3.35</v>
      </c>
      <c r="BL48">
        <v>2.0099999999999998</v>
      </c>
      <c r="BM48">
        <v>0</v>
      </c>
      <c r="BN48">
        <v>0.51</v>
      </c>
      <c r="BO48">
        <v>15.77</v>
      </c>
      <c r="BP48">
        <v>0</v>
      </c>
      <c r="BQ48">
        <v>4.41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79.11999999999999</v>
      </c>
    </row>
    <row r="49" spans="1:75">
      <c r="A49" t="s">
        <v>91</v>
      </c>
      <c r="B49">
        <v>0</v>
      </c>
      <c r="C49">
        <v>32.549999999999997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66.308000000000007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117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28.594000000000001</v>
      </c>
      <c r="AG49">
        <v>18.155999999999999</v>
      </c>
      <c r="AH49">
        <v>152.94049999999999</v>
      </c>
      <c r="AI49">
        <v>30.552</v>
      </c>
      <c r="AJ49">
        <v>0</v>
      </c>
      <c r="AK49">
        <v>50.76</v>
      </c>
      <c r="AL49">
        <v>79.364599999999996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79.11999999999999</v>
      </c>
      <c r="BA49">
        <f t="shared" si="1"/>
        <v>2871.1255450000003</v>
      </c>
      <c r="BD49">
        <v>24.08</v>
      </c>
      <c r="BE49">
        <v>7.64</v>
      </c>
      <c r="BF49">
        <v>2.0099999999999998</v>
      </c>
      <c r="BG49">
        <v>4.09</v>
      </c>
      <c r="BH49">
        <v>5.81</v>
      </c>
      <c r="BI49">
        <v>4.78</v>
      </c>
      <c r="BJ49">
        <v>3.11</v>
      </c>
      <c r="BK49">
        <v>3.35</v>
      </c>
      <c r="BL49">
        <v>2.0099999999999998</v>
      </c>
      <c r="BM49">
        <v>0</v>
      </c>
      <c r="BN49">
        <v>0.51</v>
      </c>
      <c r="BO49">
        <v>15.77</v>
      </c>
      <c r="BP49">
        <v>0</v>
      </c>
      <c r="BQ49">
        <v>4.41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79.11999999999999</v>
      </c>
    </row>
    <row r="50" spans="1:75">
      <c r="A50" t="s">
        <v>92</v>
      </c>
      <c r="B50">
        <v>0</v>
      </c>
      <c r="C50">
        <v>32.549999999999997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66.308000000000007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117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28.594000000000001</v>
      </c>
      <c r="AG50">
        <v>18.155999999999999</v>
      </c>
      <c r="AH50">
        <v>152.94049999999999</v>
      </c>
      <c r="AI50">
        <v>30.552</v>
      </c>
      <c r="AJ50">
        <v>0</v>
      </c>
      <c r="AK50">
        <v>50.76</v>
      </c>
      <c r="AL50">
        <v>79.364599999999996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79.11999999999999</v>
      </c>
      <c r="BA50">
        <f t="shared" si="1"/>
        <v>2871.1255450000003</v>
      </c>
      <c r="BD50">
        <v>24.08</v>
      </c>
      <c r="BE50">
        <v>7.64</v>
      </c>
      <c r="BF50">
        <v>2.0099999999999998</v>
      </c>
      <c r="BG50">
        <v>4.09</v>
      </c>
      <c r="BH50">
        <v>5.81</v>
      </c>
      <c r="BI50">
        <v>4.78</v>
      </c>
      <c r="BJ50">
        <v>3.11</v>
      </c>
      <c r="BK50">
        <v>3.35</v>
      </c>
      <c r="BL50">
        <v>2.0099999999999998</v>
      </c>
      <c r="BM50">
        <v>0</v>
      </c>
      <c r="BN50">
        <v>0.51</v>
      </c>
      <c r="BO50">
        <v>15.77</v>
      </c>
      <c r="BP50">
        <v>0</v>
      </c>
      <c r="BQ50">
        <v>4.41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79.11999999999999</v>
      </c>
    </row>
    <row r="51" spans="1:75">
      <c r="A51" t="s">
        <v>93</v>
      </c>
      <c r="B51">
        <v>0</v>
      </c>
      <c r="C51">
        <v>32.549999999999997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66.308000000000007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119.25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28.594000000000001</v>
      </c>
      <c r="AG51">
        <v>18.155999999999999</v>
      </c>
      <c r="AH51">
        <v>152.94049999999999</v>
      </c>
      <c r="AI51">
        <v>30.552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78.849999999999994</v>
      </c>
      <c r="BA51">
        <f t="shared" si="1"/>
        <v>2873.1055450000003</v>
      </c>
      <c r="BD51">
        <v>24.08</v>
      </c>
      <c r="BE51">
        <v>7.64</v>
      </c>
      <c r="BF51">
        <v>2.0099999999999998</v>
      </c>
      <c r="BG51">
        <v>4.09</v>
      </c>
      <c r="BH51">
        <v>5.81</v>
      </c>
      <c r="BI51">
        <v>4.78</v>
      </c>
      <c r="BJ51">
        <v>3.11</v>
      </c>
      <c r="BK51">
        <v>3.35</v>
      </c>
      <c r="BL51">
        <v>2.0099999999999998</v>
      </c>
      <c r="BM51">
        <v>0</v>
      </c>
      <c r="BN51">
        <v>0.51</v>
      </c>
      <c r="BO51">
        <v>15.77</v>
      </c>
      <c r="BP51">
        <v>0</v>
      </c>
      <c r="BQ51">
        <v>4.41</v>
      </c>
      <c r="BR51">
        <v>1.0900000000000001</v>
      </c>
      <c r="BS51">
        <v>0.19</v>
      </c>
      <c r="BT51">
        <v>0</v>
      </c>
      <c r="BU51">
        <v>0</v>
      </c>
      <c r="BV51">
        <v>0</v>
      </c>
      <c r="BW51">
        <f t="shared" si="2"/>
        <v>78.849999999999994</v>
      </c>
    </row>
    <row r="52" spans="1:75">
      <c r="A52" t="s">
        <v>94</v>
      </c>
      <c r="B52">
        <v>0</v>
      </c>
      <c r="C52">
        <v>32.549999999999997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66.308000000000007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121.5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28.594000000000001</v>
      </c>
      <c r="AG52">
        <v>18.155999999999999</v>
      </c>
      <c r="AH52">
        <v>152.94049999999999</v>
      </c>
      <c r="AI52">
        <v>30.552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78.849999999999994</v>
      </c>
      <c r="BA52">
        <f t="shared" si="1"/>
        <v>2875.3555450000003</v>
      </c>
      <c r="BD52">
        <v>24.08</v>
      </c>
      <c r="BE52">
        <v>7.64</v>
      </c>
      <c r="BF52">
        <v>2.0099999999999998</v>
      </c>
      <c r="BG52">
        <v>4.09</v>
      </c>
      <c r="BH52">
        <v>5.81</v>
      </c>
      <c r="BI52">
        <v>4.78</v>
      </c>
      <c r="BJ52">
        <v>3.11</v>
      </c>
      <c r="BK52">
        <v>3.35</v>
      </c>
      <c r="BL52">
        <v>2.0099999999999998</v>
      </c>
      <c r="BM52">
        <v>0</v>
      </c>
      <c r="BN52">
        <v>0.51</v>
      </c>
      <c r="BO52">
        <v>15.77</v>
      </c>
      <c r="BP52">
        <v>0</v>
      </c>
      <c r="BQ52">
        <v>4.41</v>
      </c>
      <c r="BR52">
        <v>1.0900000000000001</v>
      </c>
      <c r="BS52">
        <v>0.19</v>
      </c>
      <c r="BT52">
        <v>0</v>
      </c>
      <c r="BU52">
        <v>0</v>
      </c>
      <c r="BV52">
        <v>0</v>
      </c>
      <c r="BW52">
        <f t="shared" si="2"/>
        <v>78.849999999999994</v>
      </c>
    </row>
    <row r="53" spans="1:75">
      <c r="A53" t="s">
        <v>95</v>
      </c>
      <c r="B53">
        <v>0</v>
      </c>
      <c r="C53">
        <v>32.549999999999997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66.308000000000007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28.594000000000001</v>
      </c>
      <c r="AG53">
        <v>18.155999999999999</v>
      </c>
      <c r="AH53">
        <v>152.94049999999999</v>
      </c>
      <c r="AI53">
        <v>30.552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78.849999999999994</v>
      </c>
      <c r="BA53">
        <f t="shared" si="1"/>
        <v>2877.6055450000003</v>
      </c>
      <c r="BD53">
        <v>24.08</v>
      </c>
      <c r="BE53">
        <v>7.64</v>
      </c>
      <c r="BF53">
        <v>2.0099999999999998</v>
      </c>
      <c r="BG53">
        <v>4.09</v>
      </c>
      <c r="BH53">
        <v>5.81</v>
      </c>
      <c r="BI53">
        <v>4.78</v>
      </c>
      <c r="BJ53">
        <v>3.11</v>
      </c>
      <c r="BK53">
        <v>3.35</v>
      </c>
      <c r="BL53">
        <v>2.0099999999999998</v>
      </c>
      <c r="BM53">
        <v>0</v>
      </c>
      <c r="BN53">
        <v>0.51</v>
      </c>
      <c r="BO53">
        <v>15.77</v>
      </c>
      <c r="BP53">
        <v>0</v>
      </c>
      <c r="BQ53">
        <v>4.41</v>
      </c>
      <c r="BR53">
        <v>1.0900000000000001</v>
      </c>
      <c r="BS53">
        <v>0.19</v>
      </c>
      <c r="BT53">
        <v>0</v>
      </c>
      <c r="BU53">
        <v>0</v>
      </c>
      <c r="BV53">
        <v>0</v>
      </c>
      <c r="BW53">
        <f t="shared" si="2"/>
        <v>78.849999999999994</v>
      </c>
    </row>
    <row r="54" spans="1:75">
      <c r="A54" t="s">
        <v>96</v>
      </c>
      <c r="B54">
        <v>0</v>
      </c>
      <c r="C54">
        <v>32.549999999999997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66.308000000000007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28.594000000000001</v>
      </c>
      <c r="AG54">
        <v>18.155999999999999</v>
      </c>
      <c r="AH54">
        <v>152.94049999999999</v>
      </c>
      <c r="AI54">
        <v>30.552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78.699999999999989</v>
      </c>
      <c r="BA54">
        <f t="shared" si="1"/>
        <v>2877.4555450000003</v>
      </c>
      <c r="BD54">
        <v>24.08</v>
      </c>
      <c r="BE54">
        <v>7.64</v>
      </c>
      <c r="BF54">
        <v>2.0099999999999998</v>
      </c>
      <c r="BG54">
        <v>4.09</v>
      </c>
      <c r="BH54">
        <v>5.81</v>
      </c>
      <c r="BI54">
        <v>4.78</v>
      </c>
      <c r="BJ54">
        <v>3.11</v>
      </c>
      <c r="BK54">
        <v>3.26</v>
      </c>
      <c r="BL54">
        <v>1.95</v>
      </c>
      <c r="BM54">
        <v>0</v>
      </c>
      <c r="BN54">
        <v>0.51</v>
      </c>
      <c r="BO54">
        <v>15.77</v>
      </c>
      <c r="BP54">
        <v>0</v>
      </c>
      <c r="BQ54">
        <v>4.41</v>
      </c>
      <c r="BR54">
        <v>1.0900000000000001</v>
      </c>
      <c r="BS54">
        <v>0.19</v>
      </c>
      <c r="BT54">
        <v>0</v>
      </c>
      <c r="BU54">
        <v>0</v>
      </c>
      <c r="BV54">
        <v>0</v>
      </c>
      <c r="BW54">
        <f t="shared" si="2"/>
        <v>78.699999999999989</v>
      </c>
    </row>
    <row r="55" spans="1:75">
      <c r="A55" t="s">
        <v>97</v>
      </c>
      <c r="B55">
        <v>0</v>
      </c>
      <c r="C55">
        <v>32.549999999999997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66.308000000000007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28.594000000000001</v>
      </c>
      <c r="AG55">
        <v>18.155999999999999</v>
      </c>
      <c r="AH55">
        <v>152.94049999999999</v>
      </c>
      <c r="AI55">
        <v>30.552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78.699999999999989</v>
      </c>
      <c r="BA55">
        <f t="shared" si="1"/>
        <v>2877.4555450000003</v>
      </c>
      <c r="BD55">
        <v>24.08</v>
      </c>
      <c r="BE55">
        <v>7.64</v>
      </c>
      <c r="BF55">
        <v>2.0099999999999998</v>
      </c>
      <c r="BG55">
        <v>4.09</v>
      </c>
      <c r="BH55">
        <v>5.81</v>
      </c>
      <c r="BI55">
        <v>4.78</v>
      </c>
      <c r="BJ55">
        <v>3.11</v>
      </c>
      <c r="BK55">
        <v>3.26</v>
      </c>
      <c r="BL55">
        <v>1.95</v>
      </c>
      <c r="BM55">
        <v>0</v>
      </c>
      <c r="BN55">
        <v>0.51</v>
      </c>
      <c r="BO55">
        <v>15.77</v>
      </c>
      <c r="BP55">
        <v>0</v>
      </c>
      <c r="BQ55">
        <v>4.41</v>
      </c>
      <c r="BR55">
        <v>1.0900000000000001</v>
      </c>
      <c r="BS55">
        <v>0.19</v>
      </c>
      <c r="BT55">
        <v>0</v>
      </c>
      <c r="BU55">
        <v>0</v>
      </c>
      <c r="BV55">
        <v>0</v>
      </c>
      <c r="BW55">
        <f t="shared" si="2"/>
        <v>78.699999999999989</v>
      </c>
    </row>
    <row r="56" spans="1:75">
      <c r="A56" t="s">
        <v>98</v>
      </c>
      <c r="B56">
        <v>0</v>
      </c>
      <c r="C56">
        <v>32.549999999999997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66.308000000000007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28.594000000000001</v>
      </c>
      <c r="AG56">
        <v>18.155999999999999</v>
      </c>
      <c r="AH56">
        <v>152.94049999999999</v>
      </c>
      <c r="AI56">
        <v>30.552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78.699999999999989</v>
      </c>
      <c r="BA56">
        <f t="shared" si="1"/>
        <v>2877.4555450000003</v>
      </c>
      <c r="BD56">
        <v>24.08</v>
      </c>
      <c r="BE56">
        <v>7.64</v>
      </c>
      <c r="BF56">
        <v>2.0099999999999998</v>
      </c>
      <c r="BG56">
        <v>4.09</v>
      </c>
      <c r="BH56">
        <v>5.81</v>
      </c>
      <c r="BI56">
        <v>4.78</v>
      </c>
      <c r="BJ56">
        <v>3.11</v>
      </c>
      <c r="BK56">
        <v>3.26</v>
      </c>
      <c r="BL56">
        <v>1.95</v>
      </c>
      <c r="BM56">
        <v>0</v>
      </c>
      <c r="BN56">
        <v>0.51</v>
      </c>
      <c r="BO56">
        <v>15.77</v>
      </c>
      <c r="BP56">
        <v>0</v>
      </c>
      <c r="BQ56">
        <v>4.41</v>
      </c>
      <c r="BR56">
        <v>1.0900000000000001</v>
      </c>
      <c r="BS56">
        <v>0.19</v>
      </c>
      <c r="BT56">
        <v>0</v>
      </c>
      <c r="BU56">
        <v>0</v>
      </c>
      <c r="BV56">
        <v>0</v>
      </c>
      <c r="BW56">
        <f t="shared" si="2"/>
        <v>78.699999999999989</v>
      </c>
    </row>
    <row r="57" spans="1:75">
      <c r="A57" t="s">
        <v>99</v>
      </c>
      <c r="B57">
        <v>0</v>
      </c>
      <c r="C57">
        <v>32.549999999999997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66.308000000000007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28.594000000000001</v>
      </c>
      <c r="AG57">
        <v>18.155999999999999</v>
      </c>
      <c r="AH57">
        <v>152.94049999999999</v>
      </c>
      <c r="AI57">
        <v>19.094999999999999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78.709999999999994</v>
      </c>
      <c r="BA57">
        <f t="shared" si="1"/>
        <v>2866.0085450000001</v>
      </c>
      <c r="BD57">
        <v>24.08</v>
      </c>
      <c r="BE57">
        <v>7.64</v>
      </c>
      <c r="BF57">
        <v>2.0099999999999998</v>
      </c>
      <c r="BG57">
        <v>4.09</v>
      </c>
      <c r="BH57">
        <v>5.81</v>
      </c>
      <c r="BI57">
        <v>4.78</v>
      </c>
      <c r="BJ57">
        <v>3.11</v>
      </c>
      <c r="BK57">
        <v>3.26</v>
      </c>
      <c r="BL57">
        <v>1.95</v>
      </c>
      <c r="BM57">
        <v>0</v>
      </c>
      <c r="BN57">
        <v>0.51</v>
      </c>
      <c r="BO57">
        <v>15.77</v>
      </c>
      <c r="BP57">
        <v>0</v>
      </c>
      <c r="BQ57">
        <v>4.41</v>
      </c>
      <c r="BR57">
        <v>1.0900000000000001</v>
      </c>
      <c r="BS57">
        <v>0.2</v>
      </c>
      <c r="BT57">
        <v>0</v>
      </c>
      <c r="BU57">
        <v>0</v>
      </c>
      <c r="BV57">
        <v>0</v>
      </c>
      <c r="BW57">
        <f t="shared" si="2"/>
        <v>78.709999999999994</v>
      </c>
    </row>
    <row r="58" spans="1:75">
      <c r="A58" t="s">
        <v>100</v>
      </c>
      <c r="B58">
        <v>0</v>
      </c>
      <c r="C58">
        <v>32.549999999999997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66.308000000000007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28.594000000000001</v>
      </c>
      <c r="AG58">
        <v>18.155999999999999</v>
      </c>
      <c r="AH58">
        <v>152.94049999999999</v>
      </c>
      <c r="AI58">
        <v>19.094999999999999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78.709999999999994</v>
      </c>
      <c r="BA58">
        <f t="shared" si="1"/>
        <v>2866.0085450000001</v>
      </c>
      <c r="BD58">
        <v>24.08</v>
      </c>
      <c r="BE58">
        <v>7.64</v>
      </c>
      <c r="BF58">
        <v>2.0099999999999998</v>
      </c>
      <c r="BG58">
        <v>4.09</v>
      </c>
      <c r="BH58">
        <v>5.81</v>
      </c>
      <c r="BI58">
        <v>4.78</v>
      </c>
      <c r="BJ58">
        <v>3.11</v>
      </c>
      <c r="BK58">
        <v>3.26</v>
      </c>
      <c r="BL58">
        <v>1.95</v>
      </c>
      <c r="BM58">
        <v>0</v>
      </c>
      <c r="BN58">
        <v>0.51</v>
      </c>
      <c r="BO58">
        <v>15.77</v>
      </c>
      <c r="BP58">
        <v>0</v>
      </c>
      <c r="BQ58">
        <v>4.41</v>
      </c>
      <c r="BR58">
        <v>1.0900000000000001</v>
      </c>
      <c r="BS58">
        <v>0.2</v>
      </c>
      <c r="BT58">
        <v>0</v>
      </c>
      <c r="BU58">
        <v>0</v>
      </c>
      <c r="BV58">
        <v>0</v>
      </c>
      <c r="BW58">
        <f t="shared" si="2"/>
        <v>78.709999999999994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66.308000000000007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28.594000000000001</v>
      </c>
      <c r="AG59">
        <v>18.155999999999999</v>
      </c>
      <c r="AH59">
        <v>113.64</v>
      </c>
      <c r="AI59">
        <v>19.094999999999999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78.709999999999994</v>
      </c>
      <c r="BA59">
        <f t="shared" si="1"/>
        <v>2826.7080449999999</v>
      </c>
      <c r="BD59">
        <v>24.08</v>
      </c>
      <c r="BE59">
        <v>7.64</v>
      </c>
      <c r="BF59">
        <v>2.0099999999999998</v>
      </c>
      <c r="BG59">
        <v>4.09</v>
      </c>
      <c r="BH59">
        <v>5.81</v>
      </c>
      <c r="BI59">
        <v>4.78</v>
      </c>
      <c r="BJ59">
        <v>3.11</v>
      </c>
      <c r="BK59">
        <v>3.26</v>
      </c>
      <c r="BL59">
        <v>1.95</v>
      </c>
      <c r="BM59">
        <v>0</v>
      </c>
      <c r="BN59">
        <v>0.51</v>
      </c>
      <c r="BO59">
        <v>15.77</v>
      </c>
      <c r="BP59">
        <v>0</v>
      </c>
      <c r="BQ59">
        <v>4.41</v>
      </c>
      <c r="BR59">
        <v>1.0900000000000001</v>
      </c>
      <c r="BS59">
        <v>0.2</v>
      </c>
      <c r="BT59">
        <v>0</v>
      </c>
      <c r="BU59">
        <v>0</v>
      </c>
      <c r="BV59">
        <v>0</v>
      </c>
      <c r="BW59">
        <f t="shared" si="2"/>
        <v>78.709999999999994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66.308000000000007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28.594000000000001</v>
      </c>
      <c r="AG60">
        <v>18.155999999999999</v>
      </c>
      <c r="AH60">
        <v>85.23</v>
      </c>
      <c r="AI60">
        <v>19.094999999999999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78.709999999999994</v>
      </c>
      <c r="BA60">
        <f t="shared" si="1"/>
        <v>2798.298045</v>
      </c>
      <c r="BD60">
        <v>24.08</v>
      </c>
      <c r="BE60">
        <v>7.64</v>
      </c>
      <c r="BF60">
        <v>2.0099999999999998</v>
      </c>
      <c r="BG60">
        <v>4.09</v>
      </c>
      <c r="BH60">
        <v>5.81</v>
      </c>
      <c r="BI60">
        <v>4.78</v>
      </c>
      <c r="BJ60">
        <v>3.11</v>
      </c>
      <c r="BK60">
        <v>3.26</v>
      </c>
      <c r="BL60">
        <v>1.95</v>
      </c>
      <c r="BM60">
        <v>0</v>
      </c>
      <c r="BN60">
        <v>0.51</v>
      </c>
      <c r="BO60">
        <v>15.77</v>
      </c>
      <c r="BP60">
        <v>0</v>
      </c>
      <c r="BQ60">
        <v>4.41</v>
      </c>
      <c r="BR60">
        <v>1.0900000000000001</v>
      </c>
      <c r="BS60">
        <v>0.2</v>
      </c>
      <c r="BT60">
        <v>0</v>
      </c>
      <c r="BU60">
        <v>0</v>
      </c>
      <c r="BV60">
        <v>0</v>
      </c>
      <c r="BW60">
        <f t="shared" si="2"/>
        <v>78.709999999999994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66.308000000000007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28.594000000000001</v>
      </c>
      <c r="AG61">
        <v>18.155999999999999</v>
      </c>
      <c r="AH61">
        <v>56.82</v>
      </c>
      <c r="AI61">
        <v>19.094999999999999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78.709999999999994</v>
      </c>
      <c r="BA61">
        <f t="shared" si="1"/>
        <v>2769.8880450000001</v>
      </c>
      <c r="BD61">
        <v>24.08</v>
      </c>
      <c r="BE61">
        <v>7.64</v>
      </c>
      <c r="BF61">
        <v>2.0099999999999998</v>
      </c>
      <c r="BG61">
        <v>4.09</v>
      </c>
      <c r="BH61">
        <v>5.81</v>
      </c>
      <c r="BI61">
        <v>4.78</v>
      </c>
      <c r="BJ61">
        <v>3.11</v>
      </c>
      <c r="BK61">
        <v>3.26</v>
      </c>
      <c r="BL61">
        <v>1.95</v>
      </c>
      <c r="BM61">
        <v>0</v>
      </c>
      <c r="BN61">
        <v>0.51</v>
      </c>
      <c r="BO61">
        <v>15.77</v>
      </c>
      <c r="BP61">
        <v>0</v>
      </c>
      <c r="BQ61">
        <v>4.41</v>
      </c>
      <c r="BR61">
        <v>1.0900000000000001</v>
      </c>
      <c r="BS61">
        <v>0.2</v>
      </c>
      <c r="BT61">
        <v>0</v>
      </c>
      <c r="BU61">
        <v>0</v>
      </c>
      <c r="BV61">
        <v>0</v>
      </c>
      <c r="BW61">
        <f t="shared" si="2"/>
        <v>78.709999999999994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66.308000000000007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28.594000000000001</v>
      </c>
      <c r="AG62">
        <v>18.155999999999999</v>
      </c>
      <c r="AH62">
        <v>28.41</v>
      </c>
      <c r="AI62">
        <v>19.094999999999999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45.36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78.599999999999994</v>
      </c>
      <c r="BA62">
        <f t="shared" si="1"/>
        <v>2741.3680449999997</v>
      </c>
      <c r="BD62">
        <v>24.08</v>
      </c>
      <c r="BE62">
        <v>7.64</v>
      </c>
      <c r="BF62">
        <v>2.0099999999999998</v>
      </c>
      <c r="BG62">
        <v>4.09</v>
      </c>
      <c r="BH62">
        <v>5.81</v>
      </c>
      <c r="BI62">
        <v>4.78</v>
      </c>
      <c r="BJ62">
        <v>3.11</v>
      </c>
      <c r="BK62">
        <v>3.2</v>
      </c>
      <c r="BL62">
        <v>1.9</v>
      </c>
      <c r="BM62">
        <v>0</v>
      </c>
      <c r="BN62">
        <v>0.51</v>
      </c>
      <c r="BO62">
        <v>15.77</v>
      </c>
      <c r="BP62">
        <v>0</v>
      </c>
      <c r="BQ62">
        <v>4.41</v>
      </c>
      <c r="BR62">
        <v>1.0900000000000001</v>
      </c>
      <c r="BS62">
        <v>0.2</v>
      </c>
      <c r="BT62">
        <v>0</v>
      </c>
      <c r="BU62">
        <v>0</v>
      </c>
      <c r="BV62">
        <v>0</v>
      </c>
      <c r="BW62">
        <f t="shared" si="2"/>
        <v>78.599999999999994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66.308000000000007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28.594000000000001</v>
      </c>
      <c r="AG63">
        <v>18.155999999999999</v>
      </c>
      <c r="AH63">
        <v>0</v>
      </c>
      <c r="AI63">
        <v>19.094999999999999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45.36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78.709999999999994</v>
      </c>
      <c r="BA63">
        <f t="shared" si="1"/>
        <v>2713.068045</v>
      </c>
      <c r="BD63">
        <v>24.08</v>
      </c>
      <c r="BE63">
        <v>7.64</v>
      </c>
      <c r="BF63">
        <v>2.0099999999999998</v>
      </c>
      <c r="BG63">
        <v>4.09</v>
      </c>
      <c r="BH63">
        <v>5.81</v>
      </c>
      <c r="BI63">
        <v>4.78</v>
      </c>
      <c r="BJ63">
        <v>3.11</v>
      </c>
      <c r="BK63">
        <v>3.2</v>
      </c>
      <c r="BL63">
        <v>2.0099999999999998</v>
      </c>
      <c r="BM63">
        <v>0</v>
      </c>
      <c r="BN63">
        <v>0.51</v>
      </c>
      <c r="BO63">
        <v>15.77</v>
      </c>
      <c r="BP63">
        <v>0</v>
      </c>
      <c r="BQ63">
        <v>4.41</v>
      </c>
      <c r="BR63">
        <v>1.0900000000000001</v>
      </c>
      <c r="BS63">
        <v>0.2</v>
      </c>
      <c r="BT63">
        <v>0</v>
      </c>
      <c r="BU63">
        <v>0</v>
      </c>
      <c r="BV63">
        <v>0</v>
      </c>
      <c r="BW63">
        <f t="shared" si="2"/>
        <v>78.709999999999994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66.308000000000007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28.594000000000001</v>
      </c>
      <c r="AG64">
        <v>18.155999999999999</v>
      </c>
      <c r="AH64">
        <v>0</v>
      </c>
      <c r="AI64">
        <v>19.094999999999999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28.812000000000001</v>
      </c>
      <c r="AP64">
        <v>11.529</v>
      </c>
      <c r="AQ64">
        <v>46.368000000000002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78.709999999999994</v>
      </c>
      <c r="BA64">
        <f t="shared" si="1"/>
        <v>2714.0760449999998</v>
      </c>
      <c r="BD64">
        <v>24.08</v>
      </c>
      <c r="BE64">
        <v>7.64</v>
      </c>
      <c r="BF64">
        <v>2.0099999999999998</v>
      </c>
      <c r="BG64">
        <v>4.09</v>
      </c>
      <c r="BH64">
        <v>5.81</v>
      </c>
      <c r="BI64">
        <v>4.78</v>
      </c>
      <c r="BJ64">
        <v>3.11</v>
      </c>
      <c r="BK64">
        <v>3.2</v>
      </c>
      <c r="BL64">
        <v>2.0099999999999998</v>
      </c>
      <c r="BM64">
        <v>0</v>
      </c>
      <c r="BN64">
        <v>0.51</v>
      </c>
      <c r="BO64">
        <v>15.77</v>
      </c>
      <c r="BP64">
        <v>0</v>
      </c>
      <c r="BQ64">
        <v>4.41</v>
      </c>
      <c r="BR64">
        <v>1.0900000000000001</v>
      </c>
      <c r="BS64">
        <v>0.2</v>
      </c>
      <c r="BT64">
        <v>0</v>
      </c>
      <c r="BU64">
        <v>0</v>
      </c>
      <c r="BV64">
        <v>0</v>
      </c>
      <c r="BW64">
        <f t="shared" si="2"/>
        <v>78.709999999999994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66.308000000000007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28.594000000000001</v>
      </c>
      <c r="AG65">
        <v>18.155999999999999</v>
      </c>
      <c r="AH65">
        <v>0</v>
      </c>
      <c r="AI65">
        <v>28.006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11.529</v>
      </c>
      <c r="AQ65">
        <v>62.244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78.709999999999994</v>
      </c>
      <c r="BA65">
        <f t="shared" si="1"/>
        <v>2738.8630450000001</v>
      </c>
      <c r="BD65">
        <v>24.08</v>
      </c>
      <c r="BE65">
        <v>7.64</v>
      </c>
      <c r="BF65">
        <v>2.0099999999999998</v>
      </c>
      <c r="BG65">
        <v>4.09</v>
      </c>
      <c r="BH65">
        <v>5.81</v>
      </c>
      <c r="BI65">
        <v>4.78</v>
      </c>
      <c r="BJ65">
        <v>3.11</v>
      </c>
      <c r="BK65">
        <v>3.2</v>
      </c>
      <c r="BL65">
        <v>2.0099999999999998</v>
      </c>
      <c r="BM65">
        <v>0</v>
      </c>
      <c r="BN65">
        <v>0.51</v>
      </c>
      <c r="BO65">
        <v>15.77</v>
      </c>
      <c r="BP65">
        <v>0</v>
      </c>
      <c r="BQ65">
        <v>4.41</v>
      </c>
      <c r="BR65">
        <v>1.0900000000000001</v>
      </c>
      <c r="BS65">
        <v>0.2</v>
      </c>
      <c r="BT65">
        <v>0</v>
      </c>
      <c r="BU65">
        <v>0</v>
      </c>
      <c r="BV65">
        <v>0</v>
      </c>
      <c r="BW65">
        <f t="shared" si="2"/>
        <v>78.709999999999994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66.308000000000007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28.594000000000001</v>
      </c>
      <c r="AG66">
        <v>18.155999999999999</v>
      </c>
      <c r="AH66">
        <v>0</v>
      </c>
      <c r="AI66">
        <v>28.006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11.529</v>
      </c>
      <c r="AQ66">
        <v>62.244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78.709999999999994</v>
      </c>
      <c r="BA66">
        <f t="shared" si="1"/>
        <v>2738.8630450000001</v>
      </c>
      <c r="BD66">
        <v>24.08</v>
      </c>
      <c r="BE66">
        <v>7.64</v>
      </c>
      <c r="BF66">
        <v>2.0099999999999998</v>
      </c>
      <c r="BG66">
        <v>4.09</v>
      </c>
      <c r="BH66">
        <v>5.81</v>
      </c>
      <c r="BI66">
        <v>4.78</v>
      </c>
      <c r="BJ66">
        <v>3.11</v>
      </c>
      <c r="BK66">
        <v>3.2</v>
      </c>
      <c r="BL66">
        <v>2.0099999999999998</v>
      </c>
      <c r="BM66">
        <v>0</v>
      </c>
      <c r="BN66">
        <v>0.51</v>
      </c>
      <c r="BO66">
        <v>15.77</v>
      </c>
      <c r="BP66">
        <v>0</v>
      </c>
      <c r="BQ66">
        <v>4.41</v>
      </c>
      <c r="BR66">
        <v>1.0900000000000001</v>
      </c>
      <c r="BS66">
        <v>0.2</v>
      </c>
      <c r="BT66">
        <v>0</v>
      </c>
      <c r="BU66">
        <v>0</v>
      </c>
      <c r="BV66">
        <v>0</v>
      </c>
      <c r="BW66">
        <f t="shared" si="2"/>
        <v>78.709999999999994</v>
      </c>
    </row>
    <row r="67" spans="1:75">
      <c r="A67" t="s">
        <v>109</v>
      </c>
      <c r="B67">
        <v>0</v>
      </c>
      <c r="C67">
        <v>32.76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66.308000000000007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28.594000000000001</v>
      </c>
      <c r="AG67">
        <v>18.155999999999999</v>
      </c>
      <c r="AH67">
        <v>0</v>
      </c>
      <c r="AI67">
        <v>28.006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11.529</v>
      </c>
      <c r="AQ67">
        <v>62.244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78.709999999999994</v>
      </c>
      <c r="BA67">
        <f t="shared" si="1"/>
        <v>2739.0730450000001</v>
      </c>
      <c r="BD67">
        <v>24.08</v>
      </c>
      <c r="BE67">
        <v>7.64</v>
      </c>
      <c r="BF67">
        <v>2.0099999999999998</v>
      </c>
      <c r="BG67">
        <v>4.09</v>
      </c>
      <c r="BH67">
        <v>5.81</v>
      </c>
      <c r="BI67">
        <v>4.78</v>
      </c>
      <c r="BJ67">
        <v>3.11</v>
      </c>
      <c r="BK67">
        <v>3.2</v>
      </c>
      <c r="BL67">
        <v>2.0099999999999998</v>
      </c>
      <c r="BM67">
        <v>0</v>
      </c>
      <c r="BN67">
        <v>0.51</v>
      </c>
      <c r="BO67">
        <v>15.77</v>
      </c>
      <c r="BP67">
        <v>0</v>
      </c>
      <c r="BQ67">
        <v>4.41</v>
      </c>
      <c r="BR67">
        <v>1.0900000000000001</v>
      </c>
      <c r="BS67">
        <v>0.2</v>
      </c>
      <c r="BT67">
        <v>0</v>
      </c>
      <c r="BU67">
        <v>0</v>
      </c>
      <c r="BV67">
        <v>0</v>
      </c>
      <c r="BW67">
        <f t="shared" si="2"/>
        <v>78.709999999999994</v>
      </c>
    </row>
    <row r="68" spans="1:75">
      <c r="A68" t="s">
        <v>110</v>
      </c>
      <c r="B68">
        <v>0</v>
      </c>
      <c r="C68">
        <v>32.76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66.308000000000007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28.594000000000001</v>
      </c>
      <c r="AG68">
        <v>18.155999999999999</v>
      </c>
      <c r="AH68">
        <v>0</v>
      </c>
      <c r="AI68">
        <v>28.006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11.529</v>
      </c>
      <c r="AQ68">
        <v>62.244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78.709999999999994</v>
      </c>
      <c r="BA68">
        <f t="shared" ref="BA68:BA98" si="4">SUM(B68:AZ68)</f>
        <v>2739.0730450000001</v>
      </c>
      <c r="BD68">
        <v>24.08</v>
      </c>
      <c r="BE68">
        <v>7.64</v>
      </c>
      <c r="BF68">
        <v>2.0099999999999998</v>
      </c>
      <c r="BG68">
        <v>4.09</v>
      </c>
      <c r="BH68">
        <v>5.81</v>
      </c>
      <c r="BI68">
        <v>4.78</v>
      </c>
      <c r="BJ68">
        <v>3.11</v>
      </c>
      <c r="BK68">
        <v>3.2</v>
      </c>
      <c r="BL68">
        <v>2.0099999999999998</v>
      </c>
      <c r="BM68">
        <v>0</v>
      </c>
      <c r="BN68">
        <v>0.51</v>
      </c>
      <c r="BO68">
        <v>15.77</v>
      </c>
      <c r="BP68">
        <v>0</v>
      </c>
      <c r="BQ68">
        <v>4.41</v>
      </c>
      <c r="BR68">
        <v>1.0900000000000001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78.709999999999994</v>
      </c>
    </row>
    <row r="69" spans="1:75">
      <c r="A69" t="s">
        <v>111</v>
      </c>
      <c r="B69">
        <v>0</v>
      </c>
      <c r="C69">
        <v>32.76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66.308000000000007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28.594000000000001</v>
      </c>
      <c r="AG69">
        <v>18.155999999999999</v>
      </c>
      <c r="AH69">
        <v>0</v>
      </c>
      <c r="AI69">
        <v>28.006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62.244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78.55</v>
      </c>
      <c r="BA69">
        <f t="shared" si="4"/>
        <v>2738.9130450000002</v>
      </c>
      <c r="BD69">
        <v>24.08</v>
      </c>
      <c r="BE69">
        <v>7.64</v>
      </c>
      <c r="BF69">
        <v>1.85</v>
      </c>
      <c r="BG69">
        <v>4.09</v>
      </c>
      <c r="BH69">
        <v>5.81</v>
      </c>
      <c r="BI69">
        <v>4.78</v>
      </c>
      <c r="BJ69">
        <v>3.11</v>
      </c>
      <c r="BK69">
        <v>3.2</v>
      </c>
      <c r="BL69">
        <v>2.0099999999999998</v>
      </c>
      <c r="BM69">
        <v>0</v>
      </c>
      <c r="BN69">
        <v>0.51</v>
      </c>
      <c r="BO69">
        <v>15.77</v>
      </c>
      <c r="BP69">
        <v>0</v>
      </c>
      <c r="BQ69">
        <v>4.41</v>
      </c>
      <c r="BR69">
        <v>1.0900000000000001</v>
      </c>
      <c r="BS69">
        <v>0.2</v>
      </c>
      <c r="BT69">
        <v>0</v>
      </c>
      <c r="BU69">
        <v>0</v>
      </c>
      <c r="BV69">
        <v>0</v>
      </c>
      <c r="BW69">
        <f t="shared" si="5"/>
        <v>78.55</v>
      </c>
    </row>
    <row r="70" spans="1:75">
      <c r="A70" t="s">
        <v>112</v>
      </c>
      <c r="B70">
        <v>0</v>
      </c>
      <c r="C70">
        <v>32.76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66.308000000000007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28.594000000000001</v>
      </c>
      <c r="AG70">
        <v>18.155999999999999</v>
      </c>
      <c r="AH70">
        <v>0</v>
      </c>
      <c r="AI70">
        <v>28.006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78.61</v>
      </c>
      <c r="BA70">
        <f t="shared" si="4"/>
        <v>2738.9730450000002</v>
      </c>
      <c r="BD70">
        <v>24.08</v>
      </c>
      <c r="BE70">
        <v>7.64</v>
      </c>
      <c r="BF70">
        <v>1.91</v>
      </c>
      <c r="BG70">
        <v>4.09</v>
      </c>
      <c r="BH70">
        <v>5.81</v>
      </c>
      <c r="BI70">
        <v>4.78</v>
      </c>
      <c r="BJ70">
        <v>3.11</v>
      </c>
      <c r="BK70">
        <v>3.2</v>
      </c>
      <c r="BL70">
        <v>2.0099999999999998</v>
      </c>
      <c r="BM70">
        <v>0</v>
      </c>
      <c r="BN70">
        <v>0.51</v>
      </c>
      <c r="BO70">
        <v>15.77</v>
      </c>
      <c r="BP70">
        <v>0</v>
      </c>
      <c r="BQ70">
        <v>4.41</v>
      </c>
      <c r="BR70">
        <v>1.0900000000000001</v>
      </c>
      <c r="BS70">
        <v>0.2</v>
      </c>
      <c r="BT70">
        <v>0</v>
      </c>
      <c r="BU70">
        <v>0</v>
      </c>
      <c r="BV70">
        <v>0</v>
      </c>
      <c r="BW70">
        <f t="shared" si="5"/>
        <v>78.61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66.308000000000007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28.594000000000001</v>
      </c>
      <c r="AG71">
        <v>18.155999999999999</v>
      </c>
      <c r="AH71">
        <v>0</v>
      </c>
      <c r="AI71">
        <v>28.006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78.61</v>
      </c>
      <c r="BA71">
        <f t="shared" si="4"/>
        <v>2739.2880450000007</v>
      </c>
      <c r="BD71">
        <v>24.08</v>
      </c>
      <c r="BE71">
        <v>7.64</v>
      </c>
      <c r="BF71">
        <v>1.91</v>
      </c>
      <c r="BG71">
        <v>4.09</v>
      </c>
      <c r="BH71">
        <v>5.81</v>
      </c>
      <c r="BI71">
        <v>4.78</v>
      </c>
      <c r="BJ71">
        <v>3.11</v>
      </c>
      <c r="BK71">
        <v>3.2</v>
      </c>
      <c r="BL71">
        <v>2.0099999999999998</v>
      </c>
      <c r="BM71">
        <v>0</v>
      </c>
      <c r="BN71">
        <v>0.51</v>
      </c>
      <c r="BO71">
        <v>15.77</v>
      </c>
      <c r="BP71">
        <v>0</v>
      </c>
      <c r="BQ71">
        <v>4.41</v>
      </c>
      <c r="BR71">
        <v>1.0900000000000001</v>
      </c>
      <c r="BS71">
        <v>0.2</v>
      </c>
      <c r="BT71">
        <v>0</v>
      </c>
      <c r="BU71">
        <v>0</v>
      </c>
      <c r="BV71">
        <v>0</v>
      </c>
      <c r="BW71">
        <f t="shared" si="5"/>
        <v>78.61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66.308000000000007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28.594000000000001</v>
      </c>
      <c r="AG72">
        <v>18.155999999999999</v>
      </c>
      <c r="AH72">
        <v>0</v>
      </c>
      <c r="AI72">
        <v>28.006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78.61</v>
      </c>
      <c r="BA72">
        <f t="shared" si="4"/>
        <v>2739.2880450000007</v>
      </c>
      <c r="BD72">
        <v>24.08</v>
      </c>
      <c r="BE72">
        <v>7.64</v>
      </c>
      <c r="BF72">
        <v>1.91</v>
      </c>
      <c r="BG72">
        <v>4.09</v>
      </c>
      <c r="BH72">
        <v>5.81</v>
      </c>
      <c r="BI72">
        <v>4.78</v>
      </c>
      <c r="BJ72">
        <v>3.11</v>
      </c>
      <c r="BK72">
        <v>3.2</v>
      </c>
      <c r="BL72">
        <v>2.0099999999999998</v>
      </c>
      <c r="BM72">
        <v>0</v>
      </c>
      <c r="BN72">
        <v>0.51</v>
      </c>
      <c r="BO72">
        <v>15.77</v>
      </c>
      <c r="BP72">
        <v>0</v>
      </c>
      <c r="BQ72">
        <v>4.41</v>
      </c>
      <c r="BR72">
        <v>1.0900000000000001</v>
      </c>
      <c r="BS72">
        <v>0.2</v>
      </c>
      <c r="BT72">
        <v>0</v>
      </c>
      <c r="BU72">
        <v>0</v>
      </c>
      <c r="BV72">
        <v>0</v>
      </c>
      <c r="BW72">
        <f t="shared" si="5"/>
        <v>78.61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66.308000000000007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28.594000000000001</v>
      </c>
      <c r="AG73">
        <v>18.155999999999999</v>
      </c>
      <c r="AH73">
        <v>0</v>
      </c>
      <c r="AI73">
        <v>28.006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78.61</v>
      </c>
      <c r="BA73">
        <f t="shared" si="4"/>
        <v>2745.8418450000008</v>
      </c>
      <c r="BD73">
        <v>24.08</v>
      </c>
      <c r="BE73">
        <v>7.64</v>
      </c>
      <c r="BF73">
        <v>1.91</v>
      </c>
      <c r="BG73">
        <v>4.09</v>
      </c>
      <c r="BH73">
        <v>5.81</v>
      </c>
      <c r="BI73">
        <v>4.78</v>
      </c>
      <c r="BJ73">
        <v>3.11</v>
      </c>
      <c r="BK73">
        <v>3.2</v>
      </c>
      <c r="BL73">
        <v>2.0099999999999998</v>
      </c>
      <c r="BM73">
        <v>0</v>
      </c>
      <c r="BN73">
        <v>0.51</v>
      </c>
      <c r="BO73">
        <v>15.77</v>
      </c>
      <c r="BP73">
        <v>0</v>
      </c>
      <c r="BQ73">
        <v>4.41</v>
      </c>
      <c r="BR73">
        <v>1.0900000000000001</v>
      </c>
      <c r="BS73">
        <v>0.2</v>
      </c>
      <c r="BT73">
        <v>0</v>
      </c>
      <c r="BU73">
        <v>0</v>
      </c>
      <c r="BV73">
        <v>0</v>
      </c>
      <c r="BW73">
        <f t="shared" si="5"/>
        <v>78.61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66.308000000000007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28.594000000000001</v>
      </c>
      <c r="AG74">
        <v>18.155999999999999</v>
      </c>
      <c r="AH74">
        <v>0</v>
      </c>
      <c r="AI74">
        <v>28.006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78.61</v>
      </c>
      <c r="BA74">
        <f t="shared" si="4"/>
        <v>2745.8418450000008</v>
      </c>
      <c r="BD74">
        <v>24.08</v>
      </c>
      <c r="BE74">
        <v>7.64</v>
      </c>
      <c r="BF74">
        <v>1.91</v>
      </c>
      <c r="BG74">
        <v>4.09</v>
      </c>
      <c r="BH74">
        <v>5.81</v>
      </c>
      <c r="BI74">
        <v>4.78</v>
      </c>
      <c r="BJ74">
        <v>3.11</v>
      </c>
      <c r="BK74">
        <v>3.2</v>
      </c>
      <c r="BL74">
        <v>2.0099999999999998</v>
      </c>
      <c r="BM74">
        <v>0</v>
      </c>
      <c r="BN74">
        <v>0.51</v>
      </c>
      <c r="BO74">
        <v>15.77</v>
      </c>
      <c r="BP74">
        <v>0</v>
      </c>
      <c r="BQ74">
        <v>4.41</v>
      </c>
      <c r="BR74">
        <v>1.0900000000000001</v>
      </c>
      <c r="BS74">
        <v>0.2</v>
      </c>
      <c r="BT74">
        <v>0</v>
      </c>
      <c r="BU74">
        <v>0</v>
      </c>
      <c r="BV74">
        <v>0</v>
      </c>
      <c r="BW74">
        <f t="shared" si="5"/>
        <v>78.61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66.308000000000007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117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28.594000000000001</v>
      </c>
      <c r="AG75">
        <v>18.155999999999999</v>
      </c>
      <c r="AH75">
        <v>0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78.860000000000014</v>
      </c>
      <c r="BA75">
        <f t="shared" si="4"/>
        <v>2743.1608450000008</v>
      </c>
      <c r="BD75">
        <v>25.2</v>
      </c>
      <c r="BE75">
        <v>7.45</v>
      </c>
      <c r="BF75">
        <v>1.94</v>
      </c>
      <c r="BG75">
        <v>3.97</v>
      </c>
      <c r="BH75">
        <v>5.81</v>
      </c>
      <c r="BI75">
        <v>4.68</v>
      </c>
      <c r="BJ75">
        <v>3.2</v>
      </c>
      <c r="BK75">
        <v>3.2</v>
      </c>
      <c r="BL75">
        <v>1.93</v>
      </c>
      <c r="BM75">
        <v>0</v>
      </c>
      <c r="BN75">
        <v>0.49</v>
      </c>
      <c r="BO75">
        <v>15.39</v>
      </c>
      <c r="BP75">
        <v>0</v>
      </c>
      <c r="BQ75">
        <v>4.28</v>
      </c>
      <c r="BR75">
        <v>1.1200000000000001</v>
      </c>
      <c r="BS75">
        <v>0.2</v>
      </c>
      <c r="BT75">
        <v>0</v>
      </c>
      <c r="BU75">
        <v>0</v>
      </c>
      <c r="BV75">
        <v>0</v>
      </c>
      <c r="BW75">
        <f t="shared" si="5"/>
        <v>78.860000000000014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66.308000000000007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117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28.594000000000001</v>
      </c>
      <c r="AG76">
        <v>18.155999999999999</v>
      </c>
      <c r="AH76">
        <v>0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78.890000000000015</v>
      </c>
      <c r="BA76">
        <f t="shared" si="4"/>
        <v>2743.1908450000005</v>
      </c>
      <c r="BD76">
        <v>25.2</v>
      </c>
      <c r="BE76">
        <v>7.45</v>
      </c>
      <c r="BF76">
        <v>1.97</v>
      </c>
      <c r="BG76">
        <v>3.97</v>
      </c>
      <c r="BH76">
        <v>5.81</v>
      </c>
      <c r="BI76">
        <v>4.68</v>
      </c>
      <c r="BJ76">
        <v>3.2</v>
      </c>
      <c r="BK76">
        <v>3.2</v>
      </c>
      <c r="BL76">
        <v>1.93</v>
      </c>
      <c r="BM76">
        <v>0</v>
      </c>
      <c r="BN76">
        <v>0.49</v>
      </c>
      <c r="BO76">
        <v>15.39</v>
      </c>
      <c r="BP76">
        <v>0</v>
      </c>
      <c r="BQ76">
        <v>4.28</v>
      </c>
      <c r="BR76">
        <v>1.1200000000000001</v>
      </c>
      <c r="BS76">
        <v>0.2</v>
      </c>
      <c r="BT76">
        <v>0</v>
      </c>
      <c r="BU76">
        <v>0</v>
      </c>
      <c r="BV76">
        <v>0</v>
      </c>
      <c r="BW76">
        <f t="shared" si="5"/>
        <v>78.890000000000015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66.308000000000007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117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28.594000000000001</v>
      </c>
      <c r="AG77">
        <v>18.155999999999999</v>
      </c>
      <c r="AH77">
        <v>0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11.529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78.65000000000002</v>
      </c>
      <c r="BA77">
        <f t="shared" si="4"/>
        <v>2742.9508450000008</v>
      </c>
      <c r="BD77">
        <v>25.2</v>
      </c>
      <c r="BE77">
        <v>7.45</v>
      </c>
      <c r="BF77">
        <v>1.97</v>
      </c>
      <c r="BG77">
        <v>3.97</v>
      </c>
      <c r="BH77">
        <v>5.81</v>
      </c>
      <c r="BI77">
        <v>4.68</v>
      </c>
      <c r="BJ77">
        <v>3.2</v>
      </c>
      <c r="BK77">
        <v>3.03</v>
      </c>
      <c r="BL77">
        <v>1.86</v>
      </c>
      <c r="BM77">
        <v>0</v>
      </c>
      <c r="BN77">
        <v>0.49</v>
      </c>
      <c r="BO77">
        <v>15.39</v>
      </c>
      <c r="BP77">
        <v>0</v>
      </c>
      <c r="BQ77">
        <v>4.28</v>
      </c>
      <c r="BR77">
        <v>1.1200000000000001</v>
      </c>
      <c r="BS77">
        <v>0.2</v>
      </c>
      <c r="BT77">
        <v>0</v>
      </c>
      <c r="BU77">
        <v>0</v>
      </c>
      <c r="BV77">
        <v>0</v>
      </c>
      <c r="BW77">
        <f t="shared" si="5"/>
        <v>78.65000000000002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66.308000000000007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117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28.594000000000001</v>
      </c>
      <c r="AG78">
        <v>18.155999999999999</v>
      </c>
      <c r="AH78">
        <v>0</v>
      </c>
      <c r="AI78">
        <v>31.824999999999999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11.529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78.65000000000002</v>
      </c>
      <c r="BA78">
        <f t="shared" si="4"/>
        <v>2742.9508450000008</v>
      </c>
      <c r="BD78">
        <v>25.2</v>
      </c>
      <c r="BE78">
        <v>7.45</v>
      </c>
      <c r="BF78">
        <v>1.97</v>
      </c>
      <c r="BG78">
        <v>3.97</v>
      </c>
      <c r="BH78">
        <v>5.81</v>
      </c>
      <c r="BI78">
        <v>4.68</v>
      </c>
      <c r="BJ78">
        <v>3.2</v>
      </c>
      <c r="BK78">
        <v>3.03</v>
      </c>
      <c r="BL78">
        <v>1.86</v>
      </c>
      <c r="BM78">
        <v>0</v>
      </c>
      <c r="BN78">
        <v>0.49</v>
      </c>
      <c r="BO78">
        <v>15.39</v>
      </c>
      <c r="BP78">
        <v>0</v>
      </c>
      <c r="BQ78">
        <v>4.28</v>
      </c>
      <c r="BR78">
        <v>1.1200000000000001</v>
      </c>
      <c r="BS78">
        <v>0.2</v>
      </c>
      <c r="BT78">
        <v>0</v>
      </c>
      <c r="BU78">
        <v>0</v>
      </c>
      <c r="BV78">
        <v>0</v>
      </c>
      <c r="BW78">
        <f t="shared" si="5"/>
        <v>78.65000000000002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66.308000000000007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117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0</v>
      </c>
      <c r="AA79">
        <v>43.055</v>
      </c>
      <c r="AB79">
        <v>40.923099999999998</v>
      </c>
      <c r="AC79">
        <v>30.561599999999999</v>
      </c>
      <c r="AD79">
        <v>38.5732</v>
      </c>
      <c r="AE79">
        <v>32.973100000000002</v>
      </c>
      <c r="AF79">
        <v>30.565999999999999</v>
      </c>
      <c r="AG79">
        <v>18.155999999999999</v>
      </c>
      <c r="AH79">
        <v>0</v>
      </c>
      <c r="AI79">
        <v>31.824999999999999</v>
      </c>
      <c r="AJ79">
        <v>0</v>
      </c>
      <c r="AK79">
        <v>50.76</v>
      </c>
      <c r="AL79">
        <v>83.664000000000001</v>
      </c>
      <c r="AM79">
        <v>16.7958</v>
      </c>
      <c r="AN79">
        <v>0.68867999999999996</v>
      </c>
      <c r="AO79">
        <v>28.812000000000001</v>
      </c>
      <c r="AP79">
        <v>9.4794</v>
      </c>
      <c r="AQ79">
        <v>64.512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78.490000000000009</v>
      </c>
      <c r="BA79">
        <f t="shared" si="4"/>
        <v>2748.8149170000006</v>
      </c>
      <c r="BD79">
        <v>25.2</v>
      </c>
      <c r="BE79">
        <v>7.45</v>
      </c>
      <c r="BF79">
        <v>1.97</v>
      </c>
      <c r="BG79">
        <v>3.97</v>
      </c>
      <c r="BH79">
        <v>5.81</v>
      </c>
      <c r="BI79">
        <v>4.68</v>
      </c>
      <c r="BJ79">
        <v>3.2</v>
      </c>
      <c r="BK79">
        <v>3.03</v>
      </c>
      <c r="BL79">
        <v>1.86</v>
      </c>
      <c r="BM79">
        <v>0</v>
      </c>
      <c r="BN79">
        <v>0.49</v>
      </c>
      <c r="BO79">
        <v>15.23</v>
      </c>
      <c r="BP79">
        <v>0</v>
      </c>
      <c r="BQ79">
        <v>4.28</v>
      </c>
      <c r="BR79">
        <v>1.1200000000000001</v>
      </c>
      <c r="BS79">
        <v>0.2</v>
      </c>
      <c r="BT79">
        <v>0</v>
      </c>
      <c r="BU79">
        <v>0</v>
      </c>
      <c r="BV79">
        <v>0</v>
      </c>
      <c r="BW79">
        <f t="shared" si="5"/>
        <v>78.490000000000009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66.308000000000007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117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0</v>
      </c>
      <c r="AA80">
        <v>43.055</v>
      </c>
      <c r="AB80">
        <v>40.923099999999998</v>
      </c>
      <c r="AC80">
        <v>30.561599999999999</v>
      </c>
      <c r="AD80">
        <v>38.5732</v>
      </c>
      <c r="AE80">
        <v>32.973100000000002</v>
      </c>
      <c r="AF80">
        <v>30.565999999999999</v>
      </c>
      <c r="AG80">
        <v>18.155999999999999</v>
      </c>
      <c r="AH80">
        <v>0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0.68867999999999996</v>
      </c>
      <c r="AO80">
        <v>28.812000000000001</v>
      </c>
      <c r="AP80">
        <v>9.4794</v>
      </c>
      <c r="AQ80">
        <v>64.512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78.490000000000009</v>
      </c>
      <c r="BA80">
        <f t="shared" si="4"/>
        <v>2783.1859170000007</v>
      </c>
      <c r="BD80">
        <v>25.2</v>
      </c>
      <c r="BE80">
        <v>7.45</v>
      </c>
      <c r="BF80">
        <v>1.97</v>
      </c>
      <c r="BG80">
        <v>3.97</v>
      </c>
      <c r="BH80">
        <v>5.81</v>
      </c>
      <c r="BI80">
        <v>4.68</v>
      </c>
      <c r="BJ80">
        <v>3.2</v>
      </c>
      <c r="BK80">
        <v>3.03</v>
      </c>
      <c r="BL80">
        <v>1.86</v>
      </c>
      <c r="BM80">
        <v>0</v>
      </c>
      <c r="BN80">
        <v>0.49</v>
      </c>
      <c r="BO80">
        <v>15.23</v>
      </c>
      <c r="BP80">
        <v>0</v>
      </c>
      <c r="BQ80">
        <v>4.28</v>
      </c>
      <c r="BR80">
        <v>1.1200000000000001</v>
      </c>
      <c r="BS80">
        <v>0.2</v>
      </c>
      <c r="BT80">
        <v>0</v>
      </c>
      <c r="BU80">
        <v>0</v>
      </c>
      <c r="BV80">
        <v>0</v>
      </c>
      <c r="BW80">
        <f t="shared" si="5"/>
        <v>78.490000000000009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66.308000000000007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117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0</v>
      </c>
      <c r="AA81">
        <v>43.055</v>
      </c>
      <c r="AB81">
        <v>40.923099999999998</v>
      </c>
      <c r="AC81">
        <v>30.561599999999999</v>
      </c>
      <c r="AD81">
        <v>38.5732</v>
      </c>
      <c r="AE81">
        <v>32.973100000000002</v>
      </c>
      <c r="AF81">
        <v>30.565999999999999</v>
      </c>
      <c r="AG81">
        <v>18.155999999999999</v>
      </c>
      <c r="AH81">
        <v>0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0.68867999999999996</v>
      </c>
      <c r="AO81">
        <v>28.812000000000001</v>
      </c>
      <c r="AP81">
        <v>9.4794</v>
      </c>
      <c r="AQ81">
        <v>64.512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78.490000000000009</v>
      </c>
      <c r="BA81">
        <f t="shared" si="4"/>
        <v>2783.1859170000007</v>
      </c>
      <c r="BD81">
        <v>25.2</v>
      </c>
      <c r="BE81">
        <v>7.45</v>
      </c>
      <c r="BF81">
        <v>1.97</v>
      </c>
      <c r="BG81">
        <v>3.97</v>
      </c>
      <c r="BH81">
        <v>5.81</v>
      </c>
      <c r="BI81">
        <v>4.68</v>
      </c>
      <c r="BJ81">
        <v>3.2</v>
      </c>
      <c r="BK81">
        <v>3.03</v>
      </c>
      <c r="BL81">
        <v>1.86</v>
      </c>
      <c r="BM81">
        <v>0</v>
      </c>
      <c r="BN81">
        <v>0.49</v>
      </c>
      <c r="BO81">
        <v>15.23</v>
      </c>
      <c r="BP81">
        <v>0</v>
      </c>
      <c r="BQ81">
        <v>4.28</v>
      </c>
      <c r="BR81">
        <v>1.1200000000000001</v>
      </c>
      <c r="BS81">
        <v>0.2</v>
      </c>
      <c r="BT81">
        <v>0</v>
      </c>
      <c r="BU81">
        <v>0</v>
      </c>
      <c r="BV81">
        <v>0</v>
      </c>
      <c r="BW81">
        <f t="shared" si="5"/>
        <v>78.490000000000009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66.308000000000007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117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0</v>
      </c>
      <c r="AA82">
        <v>43.055</v>
      </c>
      <c r="AB82">
        <v>40.923099999999998</v>
      </c>
      <c r="AC82">
        <v>30.561599999999999</v>
      </c>
      <c r="AD82">
        <v>38.5732</v>
      </c>
      <c r="AE82">
        <v>32.973100000000002</v>
      </c>
      <c r="AF82">
        <v>30.565999999999999</v>
      </c>
      <c r="AG82">
        <v>18.155999999999999</v>
      </c>
      <c r="AH82">
        <v>0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0.68867999999999996</v>
      </c>
      <c r="AO82">
        <v>28.812000000000001</v>
      </c>
      <c r="AP82">
        <v>9.4794</v>
      </c>
      <c r="AQ82">
        <v>64.512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78.65000000000002</v>
      </c>
      <c r="BA82">
        <f t="shared" si="4"/>
        <v>2783.3459170000006</v>
      </c>
      <c r="BD82">
        <v>25.2</v>
      </c>
      <c r="BE82">
        <v>7.45</v>
      </c>
      <c r="BF82">
        <v>1.97</v>
      </c>
      <c r="BG82">
        <v>3.97</v>
      </c>
      <c r="BH82">
        <v>5.81</v>
      </c>
      <c r="BI82">
        <v>4.68</v>
      </c>
      <c r="BJ82">
        <v>3.2</v>
      </c>
      <c r="BK82">
        <v>3.03</v>
      </c>
      <c r="BL82">
        <v>1.86</v>
      </c>
      <c r="BM82">
        <v>0</v>
      </c>
      <c r="BN82">
        <v>0.49</v>
      </c>
      <c r="BO82">
        <v>15.39</v>
      </c>
      <c r="BP82">
        <v>0</v>
      </c>
      <c r="BQ82">
        <v>4.28</v>
      </c>
      <c r="BR82">
        <v>1.1200000000000001</v>
      </c>
      <c r="BS82">
        <v>0.2</v>
      </c>
      <c r="BT82">
        <v>0</v>
      </c>
      <c r="BU82">
        <v>0</v>
      </c>
      <c r="BV82">
        <v>0</v>
      </c>
      <c r="BW82">
        <f t="shared" si="5"/>
        <v>78.65000000000002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66.308000000000007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117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32.973100000000002</v>
      </c>
      <c r="AF83">
        <v>30.565999999999999</v>
      </c>
      <c r="AG83">
        <v>18.155999999999999</v>
      </c>
      <c r="AH83">
        <v>0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0.68867999999999996</v>
      </c>
      <c r="AO83">
        <v>28.812000000000001</v>
      </c>
      <c r="AP83">
        <v>9.4794</v>
      </c>
      <c r="AQ83">
        <v>64.512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78.370000000000019</v>
      </c>
      <c r="BA83">
        <f t="shared" si="4"/>
        <v>2783.0659170000004</v>
      </c>
      <c r="BD83">
        <v>25.2</v>
      </c>
      <c r="BE83">
        <v>7.45</v>
      </c>
      <c r="BF83">
        <v>1.85</v>
      </c>
      <c r="BG83">
        <v>3.97</v>
      </c>
      <c r="BH83">
        <v>5.81</v>
      </c>
      <c r="BI83">
        <v>4.68</v>
      </c>
      <c r="BJ83">
        <v>3.2</v>
      </c>
      <c r="BK83">
        <v>3.03</v>
      </c>
      <c r="BL83">
        <v>1.86</v>
      </c>
      <c r="BM83">
        <v>0</v>
      </c>
      <c r="BN83">
        <v>0.49</v>
      </c>
      <c r="BO83">
        <v>15.23</v>
      </c>
      <c r="BP83">
        <v>0</v>
      </c>
      <c r="BQ83">
        <v>4.28</v>
      </c>
      <c r="BR83">
        <v>1.1200000000000001</v>
      </c>
      <c r="BS83">
        <v>0.2</v>
      </c>
      <c r="BT83">
        <v>0</v>
      </c>
      <c r="BU83">
        <v>0</v>
      </c>
      <c r="BV83">
        <v>0</v>
      </c>
      <c r="BW83">
        <f t="shared" si="5"/>
        <v>78.370000000000019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66.308000000000007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117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32.973100000000002</v>
      </c>
      <c r="AF84">
        <v>30.565999999999999</v>
      </c>
      <c r="AG84">
        <v>18.155999999999999</v>
      </c>
      <c r="AH84">
        <v>0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0.68867999999999996</v>
      </c>
      <c r="AO84">
        <v>28.812000000000001</v>
      </c>
      <c r="AP84">
        <v>9.4794</v>
      </c>
      <c r="AQ84">
        <v>64.512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78.530000000000015</v>
      </c>
      <c r="BA84">
        <f t="shared" si="4"/>
        <v>2783.2259170000007</v>
      </c>
      <c r="BD84">
        <v>25.2</v>
      </c>
      <c r="BE84">
        <v>7.45</v>
      </c>
      <c r="BF84">
        <v>1.85</v>
      </c>
      <c r="BG84">
        <v>3.97</v>
      </c>
      <c r="BH84">
        <v>5.81</v>
      </c>
      <c r="BI84">
        <v>4.68</v>
      </c>
      <c r="BJ84">
        <v>3.2</v>
      </c>
      <c r="BK84">
        <v>3.03</v>
      </c>
      <c r="BL84">
        <v>1.86</v>
      </c>
      <c r="BM84">
        <v>0</v>
      </c>
      <c r="BN84">
        <v>0.49</v>
      </c>
      <c r="BO84">
        <v>15.39</v>
      </c>
      <c r="BP84">
        <v>0</v>
      </c>
      <c r="BQ84">
        <v>4.28</v>
      </c>
      <c r="BR84">
        <v>1.1200000000000001</v>
      </c>
      <c r="BS84">
        <v>0.2</v>
      </c>
      <c r="BT84">
        <v>0</v>
      </c>
      <c r="BU84">
        <v>0</v>
      </c>
      <c r="BV84">
        <v>0</v>
      </c>
      <c r="BW84">
        <f t="shared" si="5"/>
        <v>78.530000000000015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66.308000000000007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117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32.973100000000002</v>
      </c>
      <c r="AF85">
        <v>30.565999999999999</v>
      </c>
      <c r="AG85">
        <v>18.155999999999999</v>
      </c>
      <c r="AH85">
        <v>0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28.812000000000001</v>
      </c>
      <c r="AP85">
        <v>9.4794</v>
      </c>
      <c r="AQ85">
        <v>64.512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78.280000000000015</v>
      </c>
      <c r="BA85">
        <f t="shared" si="4"/>
        <v>2778.6765170000003</v>
      </c>
      <c r="BD85">
        <v>25.2</v>
      </c>
      <c r="BE85">
        <v>7.45</v>
      </c>
      <c r="BF85">
        <v>1.85</v>
      </c>
      <c r="BG85">
        <v>3.97</v>
      </c>
      <c r="BH85">
        <v>5.81</v>
      </c>
      <c r="BI85">
        <v>4.68</v>
      </c>
      <c r="BJ85">
        <v>3.2</v>
      </c>
      <c r="BK85">
        <v>3.18</v>
      </c>
      <c r="BL85">
        <v>1.86</v>
      </c>
      <c r="BM85">
        <v>0</v>
      </c>
      <c r="BN85">
        <v>0.49</v>
      </c>
      <c r="BO85">
        <v>14.99</v>
      </c>
      <c r="BP85">
        <v>0</v>
      </c>
      <c r="BQ85">
        <v>4.28</v>
      </c>
      <c r="BR85">
        <v>1.1200000000000001</v>
      </c>
      <c r="BS85">
        <v>0.2</v>
      </c>
      <c r="BT85">
        <v>0</v>
      </c>
      <c r="BU85">
        <v>0</v>
      </c>
      <c r="BV85">
        <v>0</v>
      </c>
      <c r="BW85">
        <f t="shared" si="5"/>
        <v>78.280000000000015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66.308000000000007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117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32.973100000000002</v>
      </c>
      <c r="AF86">
        <v>30.565999999999999</v>
      </c>
      <c r="AG86">
        <v>18.155999999999999</v>
      </c>
      <c r="AH86">
        <v>0</v>
      </c>
      <c r="AI86">
        <v>31.824999999999999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28.812000000000001</v>
      </c>
      <c r="AP86">
        <v>9.4794</v>
      </c>
      <c r="AQ86">
        <v>64.512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78.280000000000015</v>
      </c>
      <c r="BA86">
        <f t="shared" si="4"/>
        <v>2744.3055170000002</v>
      </c>
      <c r="BD86">
        <v>25.2</v>
      </c>
      <c r="BE86">
        <v>7.45</v>
      </c>
      <c r="BF86">
        <v>1.85</v>
      </c>
      <c r="BG86">
        <v>3.97</v>
      </c>
      <c r="BH86">
        <v>5.81</v>
      </c>
      <c r="BI86">
        <v>4.68</v>
      </c>
      <c r="BJ86">
        <v>3.2</v>
      </c>
      <c r="BK86">
        <v>3.18</v>
      </c>
      <c r="BL86">
        <v>1.86</v>
      </c>
      <c r="BM86">
        <v>0</v>
      </c>
      <c r="BN86">
        <v>0.49</v>
      </c>
      <c r="BO86">
        <v>14.99</v>
      </c>
      <c r="BP86">
        <v>0</v>
      </c>
      <c r="BQ86">
        <v>4.28</v>
      </c>
      <c r="BR86">
        <v>1.1200000000000001</v>
      </c>
      <c r="BS86">
        <v>0.2</v>
      </c>
      <c r="BT86">
        <v>0</v>
      </c>
      <c r="BU86">
        <v>0</v>
      </c>
      <c r="BV86">
        <v>0</v>
      </c>
      <c r="BW86">
        <f t="shared" si="5"/>
        <v>78.280000000000015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66.308000000000007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115.5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18.155999999999999</v>
      </c>
      <c r="AH87">
        <v>0</v>
      </c>
      <c r="AI87">
        <v>31.824999999999999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28.812000000000001</v>
      </c>
      <c r="AP87">
        <v>9.4794</v>
      </c>
      <c r="AQ87">
        <v>62.244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78.280000000000015</v>
      </c>
      <c r="BA87">
        <f t="shared" si="4"/>
        <v>2730.5054450000007</v>
      </c>
      <c r="BD87">
        <v>25.2</v>
      </c>
      <c r="BE87">
        <v>7.45</v>
      </c>
      <c r="BF87">
        <v>1.85</v>
      </c>
      <c r="BG87">
        <v>3.97</v>
      </c>
      <c r="BH87">
        <v>5.81</v>
      </c>
      <c r="BI87">
        <v>4.68</v>
      </c>
      <c r="BJ87">
        <v>3.2</v>
      </c>
      <c r="BK87">
        <v>3.18</v>
      </c>
      <c r="BL87">
        <v>1.86</v>
      </c>
      <c r="BM87">
        <v>0</v>
      </c>
      <c r="BN87">
        <v>0.49</v>
      </c>
      <c r="BO87">
        <v>14.99</v>
      </c>
      <c r="BP87">
        <v>0</v>
      </c>
      <c r="BQ87">
        <v>4.28</v>
      </c>
      <c r="BR87">
        <v>1.1200000000000001</v>
      </c>
      <c r="BS87">
        <v>0.2</v>
      </c>
      <c r="BT87">
        <v>0</v>
      </c>
      <c r="BU87">
        <v>0</v>
      </c>
      <c r="BV87">
        <v>0</v>
      </c>
      <c r="BW87">
        <f t="shared" si="5"/>
        <v>78.280000000000015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66.308000000000007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115.5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18.155999999999999</v>
      </c>
      <c r="AH88">
        <v>0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28.812000000000001</v>
      </c>
      <c r="AP88">
        <v>9.4794</v>
      </c>
      <c r="AQ88">
        <v>62.244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78.280000000000015</v>
      </c>
      <c r="BA88">
        <f t="shared" si="4"/>
        <v>2730.5054450000007</v>
      </c>
      <c r="BD88">
        <v>25.2</v>
      </c>
      <c r="BE88">
        <v>7.45</v>
      </c>
      <c r="BF88">
        <v>1.85</v>
      </c>
      <c r="BG88">
        <v>3.97</v>
      </c>
      <c r="BH88">
        <v>5.81</v>
      </c>
      <c r="BI88">
        <v>4.68</v>
      </c>
      <c r="BJ88">
        <v>3.2</v>
      </c>
      <c r="BK88">
        <v>3.18</v>
      </c>
      <c r="BL88">
        <v>1.86</v>
      </c>
      <c r="BM88">
        <v>0</v>
      </c>
      <c r="BN88">
        <v>0.49</v>
      </c>
      <c r="BO88">
        <v>14.99</v>
      </c>
      <c r="BP88">
        <v>0</v>
      </c>
      <c r="BQ88">
        <v>4.28</v>
      </c>
      <c r="BR88">
        <v>1.1200000000000001</v>
      </c>
      <c r="BS88">
        <v>0.2</v>
      </c>
      <c r="BT88">
        <v>0</v>
      </c>
      <c r="BU88">
        <v>0</v>
      </c>
      <c r="BV88">
        <v>0</v>
      </c>
      <c r="BW88">
        <f t="shared" si="5"/>
        <v>78.280000000000015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66.308000000000007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110.25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18.155999999999999</v>
      </c>
      <c r="AH89">
        <v>0</v>
      </c>
      <c r="AI89">
        <v>35.643999999999998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9.4794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78.590000000000018</v>
      </c>
      <c r="BA89">
        <f t="shared" si="4"/>
        <v>2729.3844450000006</v>
      </c>
      <c r="BD89">
        <v>25.2</v>
      </c>
      <c r="BE89">
        <v>7.45</v>
      </c>
      <c r="BF89">
        <v>1.85</v>
      </c>
      <c r="BG89">
        <v>3.97</v>
      </c>
      <c r="BH89">
        <v>5.81</v>
      </c>
      <c r="BI89">
        <v>4.68</v>
      </c>
      <c r="BJ89">
        <v>3.2</v>
      </c>
      <c r="BK89">
        <v>3.18</v>
      </c>
      <c r="BL89">
        <v>1.93</v>
      </c>
      <c r="BM89">
        <v>0</v>
      </c>
      <c r="BN89">
        <v>0.49</v>
      </c>
      <c r="BO89">
        <v>15.23</v>
      </c>
      <c r="BP89">
        <v>0</v>
      </c>
      <c r="BQ89">
        <v>4.28</v>
      </c>
      <c r="BR89">
        <v>1.1200000000000001</v>
      </c>
      <c r="BS89">
        <v>0.2</v>
      </c>
      <c r="BT89">
        <v>0</v>
      </c>
      <c r="BU89">
        <v>0</v>
      </c>
      <c r="BV89">
        <v>0</v>
      </c>
      <c r="BW89">
        <f t="shared" si="5"/>
        <v>78.590000000000018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66.308000000000007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110.25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18.155999999999999</v>
      </c>
      <c r="AH90">
        <v>0</v>
      </c>
      <c r="AI90">
        <v>35.643999999999998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9.4794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78.590000000000018</v>
      </c>
      <c r="BA90">
        <f t="shared" si="4"/>
        <v>2729.3844450000006</v>
      </c>
      <c r="BD90">
        <v>25.2</v>
      </c>
      <c r="BE90">
        <v>7.45</v>
      </c>
      <c r="BF90">
        <v>1.85</v>
      </c>
      <c r="BG90">
        <v>3.97</v>
      </c>
      <c r="BH90">
        <v>5.81</v>
      </c>
      <c r="BI90">
        <v>4.68</v>
      </c>
      <c r="BJ90">
        <v>3.2</v>
      </c>
      <c r="BK90">
        <v>3.18</v>
      </c>
      <c r="BL90">
        <v>1.93</v>
      </c>
      <c r="BM90">
        <v>0</v>
      </c>
      <c r="BN90">
        <v>0.49</v>
      </c>
      <c r="BO90">
        <v>15.23</v>
      </c>
      <c r="BP90">
        <v>0</v>
      </c>
      <c r="BQ90">
        <v>4.28</v>
      </c>
      <c r="BR90">
        <v>1.1200000000000001</v>
      </c>
      <c r="BS90">
        <v>0.2</v>
      </c>
      <c r="BT90">
        <v>0</v>
      </c>
      <c r="BU90">
        <v>0</v>
      </c>
      <c r="BV90">
        <v>0</v>
      </c>
      <c r="BW90">
        <f t="shared" si="5"/>
        <v>78.590000000000018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66.308000000000007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108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0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32.973100000000002</v>
      </c>
      <c r="AF91">
        <v>30.565999999999999</v>
      </c>
      <c r="AG91">
        <v>18.155999999999999</v>
      </c>
      <c r="AH91">
        <v>0</v>
      </c>
      <c r="AI91">
        <v>35.643999999999998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28.812000000000001</v>
      </c>
      <c r="AP91">
        <v>9.4794</v>
      </c>
      <c r="AQ91">
        <v>64.512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78.429999999999993</v>
      </c>
      <c r="BA91">
        <f t="shared" si="4"/>
        <v>2739.2745169999998</v>
      </c>
      <c r="BD91">
        <v>24.08</v>
      </c>
      <c r="BE91">
        <v>7.64</v>
      </c>
      <c r="BF91">
        <v>1.79</v>
      </c>
      <c r="BG91">
        <v>4.09</v>
      </c>
      <c r="BH91">
        <v>5.81</v>
      </c>
      <c r="BI91">
        <v>4.78</v>
      </c>
      <c r="BJ91">
        <v>3.11</v>
      </c>
      <c r="BK91">
        <v>3.25</v>
      </c>
      <c r="BL91">
        <v>2.0699999999999998</v>
      </c>
      <c r="BM91">
        <v>0</v>
      </c>
      <c r="BN91">
        <v>0.51</v>
      </c>
      <c r="BO91">
        <v>15.6</v>
      </c>
      <c r="BP91">
        <v>0</v>
      </c>
      <c r="BQ91">
        <v>4.41</v>
      </c>
      <c r="BR91">
        <v>1.0900000000000001</v>
      </c>
      <c r="BS91">
        <v>0.2</v>
      </c>
      <c r="BT91">
        <v>0</v>
      </c>
      <c r="BU91">
        <v>0</v>
      </c>
      <c r="BV91">
        <v>0</v>
      </c>
      <c r="BW91">
        <f t="shared" si="5"/>
        <v>78.429999999999993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66.308000000000007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108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0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32.973100000000002</v>
      </c>
      <c r="AF92">
        <v>30.565999999999999</v>
      </c>
      <c r="AG92">
        <v>18.155999999999999</v>
      </c>
      <c r="AH92">
        <v>0</v>
      </c>
      <c r="AI92">
        <v>35.643999999999998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28.812000000000001</v>
      </c>
      <c r="AP92">
        <v>9.4794</v>
      </c>
      <c r="AQ92">
        <v>64.512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78.429999999999993</v>
      </c>
      <c r="BA92">
        <f t="shared" si="4"/>
        <v>2739.2745169999998</v>
      </c>
      <c r="BD92">
        <v>24.08</v>
      </c>
      <c r="BE92">
        <v>7.64</v>
      </c>
      <c r="BF92">
        <v>1.79</v>
      </c>
      <c r="BG92">
        <v>4.09</v>
      </c>
      <c r="BH92">
        <v>5.81</v>
      </c>
      <c r="BI92">
        <v>4.78</v>
      </c>
      <c r="BJ92">
        <v>3.11</v>
      </c>
      <c r="BK92">
        <v>3.25</v>
      </c>
      <c r="BL92">
        <v>2.0699999999999998</v>
      </c>
      <c r="BM92">
        <v>0</v>
      </c>
      <c r="BN92">
        <v>0.51</v>
      </c>
      <c r="BO92">
        <v>15.6</v>
      </c>
      <c r="BP92">
        <v>0</v>
      </c>
      <c r="BQ92">
        <v>4.41</v>
      </c>
      <c r="BR92">
        <v>1.0900000000000001</v>
      </c>
      <c r="BS92">
        <v>0.2</v>
      </c>
      <c r="BT92">
        <v>0</v>
      </c>
      <c r="BU92">
        <v>0</v>
      </c>
      <c r="BV92">
        <v>0</v>
      </c>
      <c r="BW92">
        <f t="shared" si="5"/>
        <v>78.429999999999993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66.308000000000007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108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0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32.973100000000002</v>
      </c>
      <c r="AF93">
        <v>30.565999999999999</v>
      </c>
      <c r="AG93">
        <v>18.155999999999999</v>
      </c>
      <c r="AH93">
        <v>0</v>
      </c>
      <c r="AI93">
        <v>31.824999999999999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9.4794</v>
      </c>
      <c r="AQ93">
        <v>64.512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78.63</v>
      </c>
      <c r="BA93">
        <f t="shared" si="4"/>
        <v>2735.6555170000001</v>
      </c>
      <c r="BD93">
        <v>24.08</v>
      </c>
      <c r="BE93">
        <v>7.64</v>
      </c>
      <c r="BF93">
        <v>1.99</v>
      </c>
      <c r="BG93">
        <v>4.09</v>
      </c>
      <c r="BH93">
        <v>5.81</v>
      </c>
      <c r="BI93">
        <v>4.78</v>
      </c>
      <c r="BJ93">
        <v>3.11</v>
      </c>
      <c r="BK93">
        <v>3.25</v>
      </c>
      <c r="BL93">
        <v>2.0699999999999998</v>
      </c>
      <c r="BM93">
        <v>0</v>
      </c>
      <c r="BN93">
        <v>0.51</v>
      </c>
      <c r="BO93">
        <v>15.6</v>
      </c>
      <c r="BP93">
        <v>0</v>
      </c>
      <c r="BQ93">
        <v>4.41</v>
      </c>
      <c r="BR93">
        <v>1.0900000000000001</v>
      </c>
      <c r="BS93">
        <v>0.2</v>
      </c>
      <c r="BT93">
        <v>0</v>
      </c>
      <c r="BU93">
        <v>0</v>
      </c>
      <c r="BV93">
        <v>0</v>
      </c>
      <c r="BW93">
        <f t="shared" si="5"/>
        <v>78.63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66.308000000000007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108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0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32.973100000000002</v>
      </c>
      <c r="AF94">
        <v>30.565999999999999</v>
      </c>
      <c r="AG94">
        <v>18.155999999999999</v>
      </c>
      <c r="AH94">
        <v>0</v>
      </c>
      <c r="AI94">
        <v>31.824999999999999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9.4794</v>
      </c>
      <c r="AQ94">
        <v>64.512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78.53</v>
      </c>
      <c r="BA94">
        <f t="shared" si="4"/>
        <v>2735.5555170000002</v>
      </c>
      <c r="BD94">
        <v>24.08</v>
      </c>
      <c r="BE94">
        <v>7.64</v>
      </c>
      <c r="BF94">
        <v>1.99</v>
      </c>
      <c r="BG94">
        <v>4.09</v>
      </c>
      <c r="BH94">
        <v>5.81</v>
      </c>
      <c r="BI94">
        <v>4.78</v>
      </c>
      <c r="BJ94">
        <v>3.11</v>
      </c>
      <c r="BK94">
        <v>3.19</v>
      </c>
      <c r="BL94">
        <v>2.0299999999999998</v>
      </c>
      <c r="BM94">
        <v>0</v>
      </c>
      <c r="BN94">
        <v>0.51</v>
      </c>
      <c r="BO94">
        <v>15.6</v>
      </c>
      <c r="BP94">
        <v>0</v>
      </c>
      <c r="BQ94">
        <v>4.41</v>
      </c>
      <c r="BR94">
        <v>1.0900000000000001</v>
      </c>
      <c r="BS94">
        <v>0.2</v>
      </c>
      <c r="BT94">
        <v>0</v>
      </c>
      <c r="BU94">
        <v>0</v>
      </c>
      <c r="BV94">
        <v>0</v>
      </c>
      <c r="BW94">
        <f t="shared" si="5"/>
        <v>78.53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66.308000000000007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108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18.155999999999999</v>
      </c>
      <c r="AH95">
        <v>25.758400000000002</v>
      </c>
      <c r="AI95">
        <v>31.824999999999999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9.4794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78.53</v>
      </c>
      <c r="BA95">
        <f t="shared" si="4"/>
        <v>2749.0138450000009</v>
      </c>
      <c r="BD95">
        <v>24.08</v>
      </c>
      <c r="BE95">
        <v>7.64</v>
      </c>
      <c r="BF95">
        <v>1.99</v>
      </c>
      <c r="BG95">
        <v>4.09</v>
      </c>
      <c r="BH95">
        <v>5.81</v>
      </c>
      <c r="BI95">
        <v>4.78</v>
      </c>
      <c r="BJ95">
        <v>3.11</v>
      </c>
      <c r="BK95">
        <v>3.19</v>
      </c>
      <c r="BL95">
        <v>2.0299999999999998</v>
      </c>
      <c r="BM95">
        <v>0</v>
      </c>
      <c r="BN95">
        <v>0.51</v>
      </c>
      <c r="BO95">
        <v>15.6</v>
      </c>
      <c r="BP95">
        <v>0</v>
      </c>
      <c r="BQ95">
        <v>4.41</v>
      </c>
      <c r="BR95">
        <v>1.0900000000000001</v>
      </c>
      <c r="BS95">
        <v>0.2</v>
      </c>
      <c r="BT95">
        <v>0</v>
      </c>
      <c r="BU95">
        <v>0</v>
      </c>
      <c r="BV95">
        <v>0</v>
      </c>
      <c r="BW95">
        <f t="shared" si="5"/>
        <v>78.53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66.308000000000007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108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18.155999999999999</v>
      </c>
      <c r="AH96">
        <v>51.516800000000003</v>
      </c>
      <c r="AI96">
        <v>31.824999999999999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11.529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78.53</v>
      </c>
      <c r="BA96">
        <f t="shared" si="4"/>
        <v>2776.8218450000004</v>
      </c>
      <c r="BD96">
        <v>24.08</v>
      </c>
      <c r="BE96">
        <v>7.64</v>
      </c>
      <c r="BF96">
        <v>1.99</v>
      </c>
      <c r="BG96">
        <v>4.09</v>
      </c>
      <c r="BH96">
        <v>5.81</v>
      </c>
      <c r="BI96">
        <v>4.78</v>
      </c>
      <c r="BJ96">
        <v>3.11</v>
      </c>
      <c r="BK96">
        <v>3.19</v>
      </c>
      <c r="BL96">
        <v>2.0299999999999998</v>
      </c>
      <c r="BM96">
        <v>0</v>
      </c>
      <c r="BN96">
        <v>0.51</v>
      </c>
      <c r="BO96">
        <v>15.6</v>
      </c>
      <c r="BP96">
        <v>0</v>
      </c>
      <c r="BQ96">
        <v>4.41</v>
      </c>
      <c r="BR96">
        <v>1.0900000000000001</v>
      </c>
      <c r="BS96">
        <v>0.2</v>
      </c>
      <c r="BT96">
        <v>0</v>
      </c>
      <c r="BU96">
        <v>0</v>
      </c>
      <c r="BV96">
        <v>0</v>
      </c>
      <c r="BW96">
        <f t="shared" si="5"/>
        <v>78.53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66.308000000000007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109.5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26.622</v>
      </c>
      <c r="AG97">
        <v>18.155999999999999</v>
      </c>
      <c r="AH97">
        <v>103.03360000000001</v>
      </c>
      <c r="AI97">
        <v>31.824999999999999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78.7</v>
      </c>
      <c r="BA97">
        <f t="shared" si="4"/>
        <v>2830.0086450000003</v>
      </c>
      <c r="BD97">
        <v>24.08</v>
      </c>
      <c r="BE97">
        <v>7.64</v>
      </c>
      <c r="BF97">
        <v>1.99</v>
      </c>
      <c r="BG97">
        <v>4.09</v>
      </c>
      <c r="BH97">
        <v>5.81</v>
      </c>
      <c r="BI97">
        <v>4.78</v>
      </c>
      <c r="BJ97">
        <v>3.11</v>
      </c>
      <c r="BK97">
        <v>3.19</v>
      </c>
      <c r="BL97">
        <v>2.0299999999999998</v>
      </c>
      <c r="BM97">
        <v>0</v>
      </c>
      <c r="BN97">
        <v>0.51</v>
      </c>
      <c r="BO97">
        <v>15.77</v>
      </c>
      <c r="BP97">
        <v>0</v>
      </c>
      <c r="BQ97">
        <v>4.41</v>
      </c>
      <c r="BR97">
        <v>1.0900000000000001</v>
      </c>
      <c r="BS97">
        <v>0.2</v>
      </c>
      <c r="BT97">
        <v>0</v>
      </c>
      <c r="BU97">
        <v>0</v>
      </c>
      <c r="BV97">
        <v>0</v>
      </c>
      <c r="BW97">
        <f t="shared" si="5"/>
        <v>78.7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66.308000000000007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109.5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26.622</v>
      </c>
      <c r="AG98">
        <v>18.155999999999999</v>
      </c>
      <c r="AH98">
        <v>152.94049999999999</v>
      </c>
      <c r="AI98">
        <v>31.824999999999999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78.7</v>
      </c>
      <c r="BA98">
        <f t="shared" si="4"/>
        <v>2879.9155450000003</v>
      </c>
      <c r="BD98">
        <v>24.08</v>
      </c>
      <c r="BE98">
        <v>7.64</v>
      </c>
      <c r="BF98">
        <v>1.99</v>
      </c>
      <c r="BG98">
        <v>4.09</v>
      </c>
      <c r="BH98">
        <v>5.81</v>
      </c>
      <c r="BI98">
        <v>4.78</v>
      </c>
      <c r="BJ98">
        <v>3.11</v>
      </c>
      <c r="BK98">
        <v>3.19</v>
      </c>
      <c r="BL98">
        <v>2.0299999999999998</v>
      </c>
      <c r="BM98">
        <v>0</v>
      </c>
      <c r="BN98">
        <v>0.51</v>
      </c>
      <c r="BO98">
        <v>15.77</v>
      </c>
      <c r="BP98">
        <v>0</v>
      </c>
      <c r="BQ98">
        <v>4.41</v>
      </c>
      <c r="BR98">
        <v>1.0900000000000001</v>
      </c>
      <c r="BS98">
        <v>0.2</v>
      </c>
      <c r="BT98">
        <v>0</v>
      </c>
      <c r="BU98">
        <v>0</v>
      </c>
      <c r="BV98">
        <v>0</v>
      </c>
      <c r="BW98">
        <f t="shared" si="5"/>
        <v>78.7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0.7877099999999988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1.5913920000000001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2.8254375</v>
      </c>
      <c r="Q99">
        <f t="shared" si="6"/>
        <v>0.52002682999999872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2.6119499999999993E-2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0.79135440000000101</v>
      </c>
      <c r="AF99">
        <f t="shared" si="6"/>
        <v>0.6823119999999997</v>
      </c>
      <c r="AG99">
        <f t="shared" si="6"/>
        <v>0.43574399999999919</v>
      </c>
      <c r="AH99">
        <f t="shared" si="6"/>
        <v>2.2955043249999987</v>
      </c>
      <c r="AI99">
        <f t="shared" si="6"/>
        <v>0.763163499999999</v>
      </c>
      <c r="AJ99">
        <f t="shared" si="6"/>
        <v>0</v>
      </c>
      <c r="AK99">
        <f t="shared" si="6"/>
        <v>1.2182400000000029</v>
      </c>
      <c r="AL99">
        <f t="shared" si="6"/>
        <v>1.9137849499999979</v>
      </c>
      <c r="AM99">
        <f t="shared" si="6"/>
        <v>0.38630340000000057</v>
      </c>
      <c r="AN99">
        <f t="shared" si="6"/>
        <v>1.6528319999999989E-2</v>
      </c>
      <c r="AO99">
        <f t="shared" si="6"/>
        <v>0.69148799999999855</v>
      </c>
      <c r="AP99">
        <f t="shared" si="6"/>
        <v>0.27221250000000008</v>
      </c>
      <c r="AQ99">
        <f t="shared" si="6"/>
        <v>1.2634019999999997</v>
      </c>
      <c r="AR99">
        <f t="shared" si="6"/>
        <v>0.76710300299999978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1.8796699999999984</v>
      </c>
      <c r="BA99">
        <f>SUM(B99:AZ99)</f>
        <v>67.782991931999945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4.6590000000000034E-2</v>
      </c>
      <c r="BG99">
        <f t="shared" si="7"/>
        <v>9.7200000000000036E-2</v>
      </c>
      <c r="BH99">
        <f t="shared" si="7"/>
        <v>0.13867999999999994</v>
      </c>
      <c r="BI99">
        <f t="shared" si="7"/>
        <v>0.11395999999999985</v>
      </c>
      <c r="BJ99">
        <f t="shared" si="7"/>
        <v>7.5360000000000094E-2</v>
      </c>
      <c r="BK99">
        <f t="shared" si="7"/>
        <v>7.6472499999999929E-2</v>
      </c>
      <c r="BL99">
        <f t="shared" si="7"/>
        <v>3.6380000000000016E-2</v>
      </c>
      <c r="BM99">
        <f t="shared" si="7"/>
        <v>0</v>
      </c>
      <c r="BN99">
        <f t="shared" si="7"/>
        <v>1.2080000000000013E-2</v>
      </c>
      <c r="BO99">
        <f t="shared" si="7"/>
        <v>0.37454499999999979</v>
      </c>
      <c r="BP99">
        <f t="shared" si="7"/>
        <v>0</v>
      </c>
      <c r="BQ99">
        <f t="shared" si="7"/>
        <v>0.10479999999999999</v>
      </c>
      <c r="BR99">
        <f t="shared" si="7"/>
        <v>2.6200000000000057E-2</v>
      </c>
      <c r="BS99">
        <f t="shared" si="7"/>
        <v>7.8424999999999953E-3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1.8796699999999984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622.22209999999995</v>
      </c>
      <c r="M3">
        <v>90</v>
      </c>
      <c r="N3">
        <v>118.125</v>
      </c>
      <c r="O3">
        <v>123.66562500000001</v>
      </c>
      <c r="P3">
        <v>116.25</v>
      </c>
      <c r="Q3">
        <v>16.857099999999999</v>
      </c>
      <c r="R3">
        <v>42.384799999999998</v>
      </c>
      <c r="S3">
        <v>26.293600000000001</v>
      </c>
      <c r="T3">
        <v>0</v>
      </c>
      <c r="U3">
        <v>348.97500000000002</v>
      </c>
      <c r="V3">
        <v>20.37</v>
      </c>
      <c r="W3">
        <v>43.5077</v>
      </c>
      <c r="X3">
        <v>145.26089999999999</v>
      </c>
      <c r="Y3">
        <v>0</v>
      </c>
      <c r="Z3">
        <v>0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26.622</v>
      </c>
      <c r="AG3">
        <v>18.155999999999999</v>
      </c>
      <c r="AH3">
        <v>152.94049999999999</v>
      </c>
      <c r="AI3">
        <v>31.824999999999999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61.488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74.010000000000005</v>
      </c>
      <c r="BA3">
        <f>SUM(B3:AZ3)</f>
        <v>2759.3944529999999</v>
      </c>
      <c r="BB3">
        <v>0</v>
      </c>
      <c r="BD3">
        <v>22.5</v>
      </c>
      <c r="BE3">
        <v>7.34</v>
      </c>
      <c r="BF3">
        <v>1.46</v>
      </c>
      <c r="BG3">
        <v>4.09</v>
      </c>
      <c r="BH3">
        <v>5.59</v>
      </c>
      <c r="BI3">
        <v>4.5999999999999996</v>
      </c>
      <c r="BJ3">
        <v>2.99</v>
      </c>
      <c r="BK3">
        <v>3.13</v>
      </c>
      <c r="BL3">
        <v>0.91</v>
      </c>
      <c r="BM3">
        <v>0</v>
      </c>
      <c r="BN3">
        <v>0.51</v>
      </c>
      <c r="BO3">
        <v>15</v>
      </c>
      <c r="BP3">
        <v>0</v>
      </c>
      <c r="BQ3">
        <v>4.41</v>
      </c>
      <c r="BR3">
        <v>1.04</v>
      </c>
      <c r="BS3">
        <v>0.44</v>
      </c>
      <c r="BT3">
        <v>0</v>
      </c>
      <c r="BU3">
        <v>0</v>
      </c>
      <c r="BV3">
        <v>0</v>
      </c>
      <c r="BW3">
        <f>SUM(BD3:BV3)</f>
        <v>74.010000000000005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602.22209999999995</v>
      </c>
      <c r="M4">
        <v>90</v>
      </c>
      <c r="N4">
        <v>118.125</v>
      </c>
      <c r="O4">
        <v>123.66562500000001</v>
      </c>
      <c r="P4">
        <v>116.25</v>
      </c>
      <c r="Q4">
        <v>16.857099999999999</v>
      </c>
      <c r="R4">
        <v>42.384799999999998</v>
      </c>
      <c r="S4">
        <v>26.293600000000001</v>
      </c>
      <c r="T4">
        <v>0</v>
      </c>
      <c r="U4">
        <v>348.97500000000002</v>
      </c>
      <c r="V4">
        <v>20.37</v>
      </c>
      <c r="W4">
        <v>43.5077</v>
      </c>
      <c r="X4">
        <v>145.26089999999999</v>
      </c>
      <c r="Y4">
        <v>0</v>
      </c>
      <c r="Z4">
        <v>0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26.622</v>
      </c>
      <c r="AG4">
        <v>18.155999999999999</v>
      </c>
      <c r="AH4">
        <v>152.94049999999999</v>
      </c>
      <c r="AI4">
        <v>31.824999999999999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61.488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74.010000000000005</v>
      </c>
      <c r="BA4">
        <f t="shared" ref="BA4:BA67" si="1">SUM(B4:AZ4)</f>
        <v>2739.3944529999999</v>
      </c>
      <c r="BB4">
        <v>1</v>
      </c>
      <c r="BD4">
        <v>22.5</v>
      </c>
      <c r="BE4">
        <v>7.34</v>
      </c>
      <c r="BF4">
        <v>1.46</v>
      </c>
      <c r="BG4">
        <v>4.09</v>
      </c>
      <c r="BH4">
        <v>5.59</v>
      </c>
      <c r="BI4">
        <v>4.5999999999999996</v>
      </c>
      <c r="BJ4">
        <v>2.99</v>
      </c>
      <c r="BK4">
        <v>3.13</v>
      </c>
      <c r="BL4">
        <v>0.91</v>
      </c>
      <c r="BM4">
        <v>0</v>
      </c>
      <c r="BN4">
        <v>0.51</v>
      </c>
      <c r="BO4">
        <v>15</v>
      </c>
      <c r="BP4">
        <v>0</v>
      </c>
      <c r="BQ4">
        <v>4.41</v>
      </c>
      <c r="BR4">
        <v>1.04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74.010000000000005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582.22209999999995</v>
      </c>
      <c r="M5">
        <v>90</v>
      </c>
      <c r="N5">
        <v>118.125</v>
      </c>
      <c r="O5">
        <v>123.66562500000001</v>
      </c>
      <c r="P5">
        <v>117</v>
      </c>
      <c r="Q5">
        <v>16.779599999999999</v>
      </c>
      <c r="R5">
        <v>42.384799999999998</v>
      </c>
      <c r="S5">
        <v>26.293600000000001</v>
      </c>
      <c r="T5">
        <v>0</v>
      </c>
      <c r="U5">
        <v>348.97500000000002</v>
      </c>
      <c r="V5">
        <v>20.37</v>
      </c>
      <c r="W5">
        <v>43.5077</v>
      </c>
      <c r="X5">
        <v>145.26089999999999</v>
      </c>
      <c r="Y5">
        <v>0</v>
      </c>
      <c r="Z5">
        <v>0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28.594000000000001</v>
      </c>
      <c r="AG5">
        <v>18.155999999999999</v>
      </c>
      <c r="AH5">
        <v>152.94049999999999</v>
      </c>
      <c r="AI5">
        <v>31.824999999999999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61.488</v>
      </c>
      <c r="AR5">
        <v>49.128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73.930000000000007</v>
      </c>
      <c r="BA5">
        <f t="shared" si="1"/>
        <v>2718.6469529999999</v>
      </c>
      <c r="BB5">
        <v>2</v>
      </c>
      <c r="BD5">
        <v>22.5</v>
      </c>
      <c r="BE5">
        <v>7.34</v>
      </c>
      <c r="BF5">
        <v>1.38</v>
      </c>
      <c r="BG5">
        <v>4.09</v>
      </c>
      <c r="BH5">
        <v>5.59</v>
      </c>
      <c r="BI5">
        <v>4.5999999999999996</v>
      </c>
      <c r="BJ5">
        <v>2.99</v>
      </c>
      <c r="BK5">
        <v>3.13</v>
      </c>
      <c r="BL5">
        <v>0.91</v>
      </c>
      <c r="BM5">
        <v>0</v>
      </c>
      <c r="BN5">
        <v>0.51</v>
      </c>
      <c r="BO5">
        <v>15</v>
      </c>
      <c r="BP5">
        <v>0</v>
      </c>
      <c r="BQ5">
        <v>4.41</v>
      </c>
      <c r="BR5">
        <v>1.04</v>
      </c>
      <c r="BS5">
        <v>0.44</v>
      </c>
      <c r="BT5">
        <v>0</v>
      </c>
      <c r="BU5">
        <v>0</v>
      </c>
      <c r="BV5">
        <v>0</v>
      </c>
      <c r="BW5">
        <f t="shared" si="2"/>
        <v>73.930000000000007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572.22209999999995</v>
      </c>
      <c r="M6">
        <v>90</v>
      </c>
      <c r="N6">
        <v>118.125</v>
      </c>
      <c r="O6">
        <v>123.66562500000001</v>
      </c>
      <c r="P6">
        <v>117</v>
      </c>
      <c r="Q6">
        <v>16.779599999999999</v>
      </c>
      <c r="R6">
        <v>42.384799999999998</v>
      </c>
      <c r="S6">
        <v>26.293600000000001</v>
      </c>
      <c r="T6">
        <v>0</v>
      </c>
      <c r="U6">
        <v>348.97500000000002</v>
      </c>
      <c r="V6">
        <v>20.37</v>
      </c>
      <c r="W6">
        <v>43.5077</v>
      </c>
      <c r="X6">
        <v>145.26089999999999</v>
      </c>
      <c r="Y6">
        <v>0</v>
      </c>
      <c r="Z6">
        <v>0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28.594000000000001</v>
      </c>
      <c r="AG6">
        <v>18.155999999999999</v>
      </c>
      <c r="AH6">
        <v>152.94049999999999</v>
      </c>
      <c r="AI6">
        <v>31.824999999999999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61.488</v>
      </c>
      <c r="AR6">
        <v>49.128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73.930000000000007</v>
      </c>
      <c r="BA6">
        <f t="shared" si="1"/>
        <v>2708.6469529999999</v>
      </c>
      <c r="BB6">
        <v>3</v>
      </c>
      <c r="BD6">
        <v>22.5</v>
      </c>
      <c r="BE6">
        <v>7.34</v>
      </c>
      <c r="BF6">
        <v>1.38</v>
      </c>
      <c r="BG6">
        <v>4.09</v>
      </c>
      <c r="BH6">
        <v>5.59</v>
      </c>
      <c r="BI6">
        <v>4.5999999999999996</v>
      </c>
      <c r="BJ6">
        <v>2.99</v>
      </c>
      <c r="BK6">
        <v>3.13</v>
      </c>
      <c r="BL6">
        <v>0.91</v>
      </c>
      <c r="BM6">
        <v>0</v>
      </c>
      <c r="BN6">
        <v>0.51</v>
      </c>
      <c r="BO6">
        <v>15</v>
      </c>
      <c r="BP6">
        <v>0</v>
      </c>
      <c r="BQ6">
        <v>4.41</v>
      </c>
      <c r="BR6">
        <v>1.04</v>
      </c>
      <c r="BS6">
        <v>0.44</v>
      </c>
      <c r="BT6">
        <v>0</v>
      </c>
      <c r="BU6">
        <v>0</v>
      </c>
      <c r="BV6">
        <v>0</v>
      </c>
      <c r="BW6">
        <f t="shared" si="2"/>
        <v>73.930000000000007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399.97239999999999</v>
      </c>
      <c r="M7">
        <v>90</v>
      </c>
      <c r="N7">
        <v>118.125</v>
      </c>
      <c r="O7">
        <v>123.66562500000001</v>
      </c>
      <c r="P7">
        <v>117</v>
      </c>
      <c r="Q7">
        <v>16.779599999999999</v>
      </c>
      <c r="R7">
        <v>42.384799999999998</v>
      </c>
      <c r="S7">
        <v>26.293600000000001</v>
      </c>
      <c r="T7">
        <v>0</v>
      </c>
      <c r="U7">
        <v>348.97500000000002</v>
      </c>
      <c r="V7">
        <v>20.37</v>
      </c>
      <c r="W7">
        <v>43.5077</v>
      </c>
      <c r="X7">
        <v>145.26089999999999</v>
      </c>
      <c r="Y7">
        <v>0</v>
      </c>
      <c r="Z7">
        <v>0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28.594000000000001</v>
      </c>
      <c r="AG7">
        <v>18.155999999999999</v>
      </c>
      <c r="AH7">
        <v>152.94049999999999</v>
      </c>
      <c r="AI7">
        <v>31.824999999999999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61.488</v>
      </c>
      <c r="AR7">
        <v>49.128</v>
      </c>
      <c r="AS7">
        <v>32.419319999999999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73.930000000000007</v>
      </c>
      <c r="BA7">
        <f t="shared" si="1"/>
        <v>2536.3972529999996</v>
      </c>
      <c r="BB7">
        <v>4</v>
      </c>
      <c r="BD7">
        <v>22.5</v>
      </c>
      <c r="BE7">
        <v>7.34</v>
      </c>
      <c r="BF7">
        <v>1.38</v>
      </c>
      <c r="BG7">
        <v>4.09</v>
      </c>
      <c r="BH7">
        <v>5.59</v>
      </c>
      <c r="BI7">
        <v>4.5999999999999996</v>
      </c>
      <c r="BJ7">
        <v>2.99</v>
      </c>
      <c r="BK7">
        <v>3.13</v>
      </c>
      <c r="BL7">
        <v>0.91</v>
      </c>
      <c r="BM7">
        <v>0</v>
      </c>
      <c r="BN7">
        <v>0.51</v>
      </c>
      <c r="BO7">
        <v>15</v>
      </c>
      <c r="BP7">
        <v>0</v>
      </c>
      <c r="BQ7">
        <v>4.41</v>
      </c>
      <c r="BR7">
        <v>1.04</v>
      </c>
      <c r="BS7">
        <v>0.44</v>
      </c>
      <c r="BT7">
        <v>0</v>
      </c>
      <c r="BU7">
        <v>0</v>
      </c>
      <c r="BV7">
        <v>0</v>
      </c>
      <c r="BW7">
        <f t="shared" si="2"/>
        <v>73.930000000000007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465.97239999999999</v>
      </c>
      <c r="M8">
        <v>90</v>
      </c>
      <c r="N8">
        <v>118.125</v>
      </c>
      <c r="O8">
        <v>123.66562500000001</v>
      </c>
      <c r="P8">
        <v>117</v>
      </c>
      <c r="Q8">
        <v>16.779599999999999</v>
      </c>
      <c r="R8">
        <v>42.384799999999998</v>
      </c>
      <c r="S8">
        <v>26.293600000000001</v>
      </c>
      <c r="T8">
        <v>0</v>
      </c>
      <c r="U8">
        <v>348.97500000000002</v>
      </c>
      <c r="V8">
        <v>20.37</v>
      </c>
      <c r="W8">
        <v>43.5077</v>
      </c>
      <c r="X8">
        <v>145.26089999999999</v>
      </c>
      <c r="Y8">
        <v>0</v>
      </c>
      <c r="Z8">
        <v>0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28.594000000000001</v>
      </c>
      <c r="AG8">
        <v>18.155999999999999</v>
      </c>
      <c r="AH8">
        <v>152.94049999999999</v>
      </c>
      <c r="AI8">
        <v>31.824999999999999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61.488</v>
      </c>
      <c r="AR8">
        <v>49.128</v>
      </c>
      <c r="AS8">
        <v>32.419319999999999</v>
      </c>
      <c r="AT8">
        <v>8.0250020000000006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73.930000000000007</v>
      </c>
      <c r="BA8">
        <f t="shared" si="1"/>
        <v>2599.1746549999993</v>
      </c>
      <c r="BB8">
        <v>5</v>
      </c>
      <c r="BD8">
        <v>22.5</v>
      </c>
      <c r="BE8">
        <v>7.34</v>
      </c>
      <c r="BF8">
        <v>1.38</v>
      </c>
      <c r="BG8">
        <v>4.09</v>
      </c>
      <c r="BH8">
        <v>5.59</v>
      </c>
      <c r="BI8">
        <v>4.5999999999999996</v>
      </c>
      <c r="BJ8">
        <v>2.99</v>
      </c>
      <c r="BK8">
        <v>3.13</v>
      </c>
      <c r="BL8">
        <v>0.91</v>
      </c>
      <c r="BM8">
        <v>0</v>
      </c>
      <c r="BN8">
        <v>0.51</v>
      </c>
      <c r="BO8">
        <v>15</v>
      </c>
      <c r="BP8">
        <v>0</v>
      </c>
      <c r="BQ8">
        <v>4.41</v>
      </c>
      <c r="BR8">
        <v>1.04</v>
      </c>
      <c r="BS8">
        <v>0.44</v>
      </c>
      <c r="BT8">
        <v>0</v>
      </c>
      <c r="BU8">
        <v>0</v>
      </c>
      <c r="BV8">
        <v>0</v>
      </c>
      <c r="BW8">
        <f t="shared" si="2"/>
        <v>73.930000000000007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445.97239999999999</v>
      </c>
      <c r="M9">
        <v>90</v>
      </c>
      <c r="N9">
        <v>118.125</v>
      </c>
      <c r="O9">
        <v>123.66562500000001</v>
      </c>
      <c r="P9">
        <v>117</v>
      </c>
      <c r="Q9">
        <v>16.779599999999999</v>
      </c>
      <c r="R9">
        <v>42.384799999999998</v>
      </c>
      <c r="S9">
        <v>26.293600000000001</v>
      </c>
      <c r="T9">
        <v>0</v>
      </c>
      <c r="U9">
        <v>348.97500000000002</v>
      </c>
      <c r="V9">
        <v>20.37</v>
      </c>
      <c r="W9">
        <v>43.5077</v>
      </c>
      <c r="X9">
        <v>145.26089999999999</v>
      </c>
      <c r="Y9">
        <v>0</v>
      </c>
      <c r="Z9">
        <v>0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28.594000000000001</v>
      </c>
      <c r="AG9">
        <v>18.155999999999999</v>
      </c>
      <c r="AH9">
        <v>152.94049999999999</v>
      </c>
      <c r="AI9">
        <v>31.824999999999999</v>
      </c>
      <c r="AJ9">
        <v>0</v>
      </c>
      <c r="AK9">
        <v>50.76</v>
      </c>
      <c r="AL9">
        <v>63.91</v>
      </c>
      <c r="AM9">
        <v>15.996</v>
      </c>
      <c r="AN9">
        <v>0.68867999999999996</v>
      </c>
      <c r="AO9">
        <v>28.812000000000001</v>
      </c>
      <c r="AP9">
        <v>12.9381</v>
      </c>
      <c r="AQ9">
        <v>45.36</v>
      </c>
      <c r="AR9">
        <v>49.128</v>
      </c>
      <c r="AS9">
        <v>32.419319999999999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73.960000000000008</v>
      </c>
      <c r="BA9">
        <f t="shared" si="1"/>
        <v>2550.8446530000001</v>
      </c>
      <c r="BB9">
        <v>6</v>
      </c>
      <c r="BD9">
        <v>22.5</v>
      </c>
      <c r="BE9">
        <v>7.34</v>
      </c>
      <c r="BF9">
        <v>1.41</v>
      </c>
      <c r="BG9">
        <v>4.09</v>
      </c>
      <c r="BH9">
        <v>5.59</v>
      </c>
      <c r="BI9">
        <v>4.5999999999999996</v>
      </c>
      <c r="BJ9">
        <v>2.99</v>
      </c>
      <c r="BK9">
        <v>3.13</v>
      </c>
      <c r="BL9">
        <v>0.91</v>
      </c>
      <c r="BM9">
        <v>0</v>
      </c>
      <c r="BN9">
        <v>0.51</v>
      </c>
      <c r="BO9">
        <v>15</v>
      </c>
      <c r="BP9">
        <v>0</v>
      </c>
      <c r="BQ9">
        <v>4.41</v>
      </c>
      <c r="BR9">
        <v>1.04</v>
      </c>
      <c r="BS9">
        <v>0.44</v>
      </c>
      <c r="BT9">
        <v>0</v>
      </c>
      <c r="BU9">
        <v>0</v>
      </c>
      <c r="BV9">
        <v>0</v>
      </c>
      <c r="BW9">
        <f t="shared" si="2"/>
        <v>73.960000000000008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445.97239999999999</v>
      </c>
      <c r="M10">
        <v>90</v>
      </c>
      <c r="N10">
        <v>118.125</v>
      </c>
      <c r="O10">
        <v>123.66562500000001</v>
      </c>
      <c r="P10">
        <v>117</v>
      </c>
      <c r="Q10">
        <v>16.779599999999999</v>
      </c>
      <c r="R10">
        <v>42.384799999999998</v>
      </c>
      <c r="S10">
        <v>26.293600000000001</v>
      </c>
      <c r="T10">
        <v>0</v>
      </c>
      <c r="U10">
        <v>348.97500000000002</v>
      </c>
      <c r="V10">
        <v>20.37</v>
      </c>
      <c r="W10">
        <v>43.5077</v>
      </c>
      <c r="X10">
        <v>145.26089999999999</v>
      </c>
      <c r="Y10">
        <v>0</v>
      </c>
      <c r="Z10">
        <v>0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28.594000000000001</v>
      </c>
      <c r="AG10">
        <v>18.155999999999999</v>
      </c>
      <c r="AH10">
        <v>152.94049999999999</v>
      </c>
      <c r="AI10">
        <v>31.824999999999999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45.36</v>
      </c>
      <c r="AR10">
        <v>49.128</v>
      </c>
      <c r="AS10">
        <v>32.419319999999999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73.960000000000008</v>
      </c>
      <c r="BA10">
        <f t="shared" si="1"/>
        <v>2566.2992530000001</v>
      </c>
      <c r="BB10">
        <v>7</v>
      </c>
      <c r="BD10">
        <v>22.5</v>
      </c>
      <c r="BE10">
        <v>7.34</v>
      </c>
      <c r="BF10">
        <v>1.41</v>
      </c>
      <c r="BG10">
        <v>4.09</v>
      </c>
      <c r="BH10">
        <v>5.59</v>
      </c>
      <c r="BI10">
        <v>4.5999999999999996</v>
      </c>
      <c r="BJ10">
        <v>2.99</v>
      </c>
      <c r="BK10">
        <v>3.13</v>
      </c>
      <c r="BL10">
        <v>0.91</v>
      </c>
      <c r="BM10">
        <v>0</v>
      </c>
      <c r="BN10">
        <v>0.51</v>
      </c>
      <c r="BO10">
        <v>15</v>
      </c>
      <c r="BP10">
        <v>0</v>
      </c>
      <c r="BQ10">
        <v>4.41</v>
      </c>
      <c r="BR10">
        <v>1.04</v>
      </c>
      <c r="BS10">
        <v>0.44</v>
      </c>
      <c r="BT10">
        <v>0</v>
      </c>
      <c r="BU10">
        <v>0</v>
      </c>
      <c r="BV10">
        <v>0</v>
      </c>
      <c r="BW10">
        <f t="shared" si="2"/>
        <v>73.960000000000008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399.97239999999999</v>
      </c>
      <c r="M11">
        <v>90</v>
      </c>
      <c r="N11">
        <v>118.125</v>
      </c>
      <c r="O11">
        <v>123.66562500000001</v>
      </c>
      <c r="P11">
        <v>117</v>
      </c>
      <c r="Q11">
        <v>16.779599999999999</v>
      </c>
      <c r="R11">
        <v>42.384799999999998</v>
      </c>
      <c r="S11">
        <v>26.293600000000001</v>
      </c>
      <c r="T11">
        <v>0</v>
      </c>
      <c r="U11">
        <v>348.97500000000002</v>
      </c>
      <c r="V11">
        <v>18.68</v>
      </c>
      <c r="W11">
        <v>43.097700000000003</v>
      </c>
      <c r="X11">
        <v>143.90090000000001</v>
      </c>
      <c r="Y11">
        <v>0</v>
      </c>
      <c r="Z11">
        <v>0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28.594000000000001</v>
      </c>
      <c r="AG11">
        <v>18.155999999999999</v>
      </c>
      <c r="AH11">
        <v>152.94049999999999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45.36</v>
      </c>
      <c r="AR11">
        <v>49.128</v>
      </c>
      <c r="AS11">
        <v>32.419319999999999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73.830000000000027</v>
      </c>
      <c r="BA11">
        <f t="shared" si="1"/>
        <v>2504.2162530000005</v>
      </c>
      <c r="BB11">
        <v>8</v>
      </c>
      <c r="BD11">
        <v>22.5</v>
      </c>
      <c r="BE11">
        <v>7.17</v>
      </c>
      <c r="BF11">
        <v>1.7</v>
      </c>
      <c r="BG11">
        <v>3.97</v>
      </c>
      <c r="BH11">
        <v>5.59</v>
      </c>
      <c r="BI11">
        <v>4.5999999999999996</v>
      </c>
      <c r="BJ11">
        <v>2.99</v>
      </c>
      <c r="BK11">
        <v>3.14</v>
      </c>
      <c r="BL11">
        <v>0.88</v>
      </c>
      <c r="BM11">
        <v>0</v>
      </c>
      <c r="BN11">
        <v>0.49</v>
      </c>
      <c r="BO11">
        <v>15</v>
      </c>
      <c r="BP11">
        <v>0</v>
      </c>
      <c r="BQ11">
        <v>4.28</v>
      </c>
      <c r="BR11">
        <v>1.0900000000000001</v>
      </c>
      <c r="BS11">
        <v>0.43</v>
      </c>
      <c r="BT11">
        <v>0</v>
      </c>
      <c r="BU11">
        <v>0</v>
      </c>
      <c r="BV11">
        <v>0</v>
      </c>
      <c r="BW11">
        <f t="shared" si="2"/>
        <v>73.830000000000027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399.97239999999999</v>
      </c>
      <c r="M12">
        <v>90</v>
      </c>
      <c r="N12">
        <v>118.125</v>
      </c>
      <c r="O12">
        <v>123.66562500000001</v>
      </c>
      <c r="P12">
        <v>117</v>
      </c>
      <c r="Q12">
        <v>16.779599999999999</v>
      </c>
      <c r="R12">
        <v>42.384799999999998</v>
      </c>
      <c r="S12">
        <v>26.293600000000001</v>
      </c>
      <c r="T12">
        <v>0</v>
      </c>
      <c r="U12">
        <v>348.97500000000002</v>
      </c>
      <c r="V12">
        <v>18.68</v>
      </c>
      <c r="W12">
        <v>43.097700000000003</v>
      </c>
      <c r="X12">
        <v>143.90090000000001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28.594000000000001</v>
      </c>
      <c r="AG12">
        <v>18.155999999999999</v>
      </c>
      <c r="AH12">
        <v>152.94049999999999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45.36</v>
      </c>
      <c r="AR12">
        <v>49.128</v>
      </c>
      <c r="AS12">
        <v>32.419319999999999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73.840000000000018</v>
      </c>
      <c r="BA12">
        <f t="shared" si="1"/>
        <v>2504.5422530000005</v>
      </c>
      <c r="BB12">
        <v>9</v>
      </c>
      <c r="BD12">
        <v>22.5</v>
      </c>
      <c r="BE12">
        <v>7.17</v>
      </c>
      <c r="BF12">
        <v>1.71</v>
      </c>
      <c r="BG12">
        <v>3.97</v>
      </c>
      <c r="BH12">
        <v>5.59</v>
      </c>
      <c r="BI12">
        <v>4.5999999999999996</v>
      </c>
      <c r="BJ12">
        <v>2.99</v>
      </c>
      <c r="BK12">
        <v>3.14</v>
      </c>
      <c r="BL12">
        <v>0.88</v>
      </c>
      <c r="BM12">
        <v>0</v>
      </c>
      <c r="BN12">
        <v>0.49</v>
      </c>
      <c r="BO12">
        <v>15</v>
      </c>
      <c r="BP12">
        <v>0</v>
      </c>
      <c r="BQ12">
        <v>4.28</v>
      </c>
      <c r="BR12">
        <v>1.0900000000000001</v>
      </c>
      <c r="BS12">
        <v>0.43</v>
      </c>
      <c r="BT12">
        <v>0</v>
      </c>
      <c r="BU12">
        <v>0</v>
      </c>
      <c r="BV12">
        <v>0</v>
      </c>
      <c r="BW12">
        <f t="shared" si="2"/>
        <v>73.840000000000018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210.4547</v>
      </c>
      <c r="L13">
        <v>336</v>
      </c>
      <c r="M13">
        <v>90</v>
      </c>
      <c r="N13">
        <v>118.125</v>
      </c>
      <c r="O13">
        <v>123.66562500000001</v>
      </c>
      <c r="P13">
        <v>117</v>
      </c>
      <c r="Q13">
        <v>17.252199999999998</v>
      </c>
      <c r="R13">
        <v>42.384799999999998</v>
      </c>
      <c r="S13">
        <v>26.293600000000001</v>
      </c>
      <c r="T13">
        <v>0</v>
      </c>
      <c r="U13">
        <v>348.97500000000002</v>
      </c>
      <c r="V13">
        <v>20.37</v>
      </c>
      <c r="W13">
        <v>43.5077</v>
      </c>
      <c r="X13">
        <v>145.26089999999999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28.594000000000001</v>
      </c>
      <c r="AG13">
        <v>18.155999999999999</v>
      </c>
      <c r="AH13">
        <v>152.94049999999999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45.36</v>
      </c>
      <c r="AR13">
        <v>49.128</v>
      </c>
      <c r="AS13">
        <v>32.419319999999999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73.860000000000028</v>
      </c>
      <c r="BA13">
        <f t="shared" si="1"/>
        <v>2439.4470530000003</v>
      </c>
      <c r="BB13">
        <v>10</v>
      </c>
      <c r="BD13">
        <v>22.5</v>
      </c>
      <c r="BE13">
        <v>7.17</v>
      </c>
      <c r="BF13">
        <v>1.73</v>
      </c>
      <c r="BG13">
        <v>3.97</v>
      </c>
      <c r="BH13">
        <v>5.59</v>
      </c>
      <c r="BI13">
        <v>4.5999999999999996</v>
      </c>
      <c r="BJ13">
        <v>2.99</v>
      </c>
      <c r="BK13">
        <v>3.14</v>
      </c>
      <c r="BL13">
        <v>0.88</v>
      </c>
      <c r="BM13">
        <v>0</v>
      </c>
      <c r="BN13">
        <v>0.49</v>
      </c>
      <c r="BO13">
        <v>15</v>
      </c>
      <c r="BP13">
        <v>0</v>
      </c>
      <c r="BQ13">
        <v>4.28</v>
      </c>
      <c r="BR13">
        <v>1.0900000000000001</v>
      </c>
      <c r="BS13">
        <v>0.43</v>
      </c>
      <c r="BT13">
        <v>0</v>
      </c>
      <c r="BU13">
        <v>0</v>
      </c>
      <c r="BV13">
        <v>0</v>
      </c>
      <c r="BW13">
        <f t="shared" si="2"/>
        <v>73.860000000000028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184.74469999999999</v>
      </c>
      <c r="L14">
        <v>338</v>
      </c>
      <c r="M14">
        <v>90</v>
      </c>
      <c r="N14">
        <v>118.125</v>
      </c>
      <c r="O14">
        <v>123.66562500000001</v>
      </c>
      <c r="P14">
        <v>117</v>
      </c>
      <c r="Q14">
        <v>17.252199999999998</v>
      </c>
      <c r="R14">
        <v>42.384799999999998</v>
      </c>
      <c r="S14">
        <v>26.293600000000001</v>
      </c>
      <c r="T14">
        <v>0</v>
      </c>
      <c r="U14">
        <v>348.97500000000002</v>
      </c>
      <c r="V14">
        <v>20.37</v>
      </c>
      <c r="W14">
        <v>43.5077</v>
      </c>
      <c r="X14">
        <v>145.26089999999999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28.594000000000001</v>
      </c>
      <c r="AG14">
        <v>18.155999999999999</v>
      </c>
      <c r="AH14">
        <v>152.94049999999999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45.36</v>
      </c>
      <c r="AR14">
        <v>49.128</v>
      </c>
      <c r="AS14">
        <v>32.419319999999999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73.860000000000028</v>
      </c>
      <c r="BA14">
        <f t="shared" si="1"/>
        <v>2415.7370530000003</v>
      </c>
      <c r="BB14">
        <v>11</v>
      </c>
      <c r="BD14">
        <v>22.5</v>
      </c>
      <c r="BE14">
        <v>7.17</v>
      </c>
      <c r="BF14">
        <v>1.73</v>
      </c>
      <c r="BG14">
        <v>3.97</v>
      </c>
      <c r="BH14">
        <v>5.59</v>
      </c>
      <c r="BI14">
        <v>4.5999999999999996</v>
      </c>
      <c r="BJ14">
        <v>2.99</v>
      </c>
      <c r="BK14">
        <v>3.14</v>
      </c>
      <c r="BL14">
        <v>0.88</v>
      </c>
      <c r="BM14">
        <v>0</v>
      </c>
      <c r="BN14">
        <v>0.49</v>
      </c>
      <c r="BO14">
        <v>15</v>
      </c>
      <c r="BP14">
        <v>0</v>
      </c>
      <c r="BQ14">
        <v>4.28</v>
      </c>
      <c r="BR14">
        <v>1.0900000000000001</v>
      </c>
      <c r="BS14">
        <v>0.43</v>
      </c>
      <c r="BT14">
        <v>0</v>
      </c>
      <c r="BU14">
        <v>0</v>
      </c>
      <c r="BV14">
        <v>0</v>
      </c>
      <c r="BW14">
        <f t="shared" si="2"/>
        <v>73.860000000000028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179.91</v>
      </c>
      <c r="L15">
        <v>338</v>
      </c>
      <c r="M15">
        <v>90</v>
      </c>
      <c r="N15">
        <v>118.125</v>
      </c>
      <c r="O15">
        <v>123.66562500000001</v>
      </c>
      <c r="P15">
        <v>117</v>
      </c>
      <c r="Q15">
        <v>9.9700000000000006</v>
      </c>
      <c r="R15">
        <v>22.787040999999999</v>
      </c>
      <c r="S15">
        <v>14.290155</v>
      </c>
      <c r="T15">
        <v>0</v>
      </c>
      <c r="U15">
        <v>348.97500000000002</v>
      </c>
      <c r="V15">
        <v>15.1046</v>
      </c>
      <c r="W15">
        <v>43.5077</v>
      </c>
      <c r="X15">
        <v>145.26089999999999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28.594000000000001</v>
      </c>
      <c r="AG15">
        <v>18.155999999999999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45.36</v>
      </c>
      <c r="AR15">
        <v>49.128</v>
      </c>
      <c r="AS15">
        <v>31.897383000000001</v>
      </c>
      <c r="AT15">
        <v>9.3064280000000004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73.860000000000028</v>
      </c>
      <c r="BA15">
        <f t="shared" si="1"/>
        <v>2362.8813400000004</v>
      </c>
      <c r="BB15">
        <v>12</v>
      </c>
      <c r="BD15">
        <v>22.5</v>
      </c>
      <c r="BE15">
        <v>7.17</v>
      </c>
      <c r="BF15">
        <v>1.73</v>
      </c>
      <c r="BG15">
        <v>3.97</v>
      </c>
      <c r="BH15">
        <v>5.59</v>
      </c>
      <c r="BI15">
        <v>4.5999999999999996</v>
      </c>
      <c r="BJ15">
        <v>2.99</v>
      </c>
      <c r="BK15">
        <v>3.14</v>
      </c>
      <c r="BL15">
        <v>0.88</v>
      </c>
      <c r="BM15">
        <v>0</v>
      </c>
      <c r="BN15">
        <v>0.49</v>
      </c>
      <c r="BO15">
        <v>15</v>
      </c>
      <c r="BP15">
        <v>0</v>
      </c>
      <c r="BQ15">
        <v>4.28</v>
      </c>
      <c r="BR15">
        <v>1.0900000000000001</v>
      </c>
      <c r="BS15">
        <v>0.43</v>
      </c>
      <c r="BT15">
        <v>0</v>
      </c>
      <c r="BU15">
        <v>0</v>
      </c>
      <c r="BV15">
        <v>0</v>
      </c>
      <c r="BW15">
        <f t="shared" si="2"/>
        <v>73.860000000000028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179.91</v>
      </c>
      <c r="L16">
        <v>338</v>
      </c>
      <c r="M16">
        <v>90</v>
      </c>
      <c r="N16">
        <v>118.125</v>
      </c>
      <c r="O16">
        <v>123.66562500000001</v>
      </c>
      <c r="P16">
        <v>117</v>
      </c>
      <c r="Q16">
        <v>9.9700000000000006</v>
      </c>
      <c r="R16">
        <v>22.787040999999999</v>
      </c>
      <c r="S16">
        <v>14.290155</v>
      </c>
      <c r="T16">
        <v>0</v>
      </c>
      <c r="U16">
        <v>348.97500000000002</v>
      </c>
      <c r="V16">
        <v>15.1046</v>
      </c>
      <c r="W16">
        <v>43.5077</v>
      </c>
      <c r="X16">
        <v>145.26089999999999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28.594000000000001</v>
      </c>
      <c r="AG16">
        <v>18.155999999999999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45.36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73.860000000000028</v>
      </c>
      <c r="BA16">
        <f t="shared" si="1"/>
        <v>2368.1345120000005</v>
      </c>
      <c r="BB16">
        <v>13</v>
      </c>
      <c r="BD16">
        <v>22.5</v>
      </c>
      <c r="BE16">
        <v>7.17</v>
      </c>
      <c r="BF16">
        <v>1.73</v>
      </c>
      <c r="BG16">
        <v>3.97</v>
      </c>
      <c r="BH16">
        <v>5.59</v>
      </c>
      <c r="BI16">
        <v>4.5999999999999996</v>
      </c>
      <c r="BJ16">
        <v>2.99</v>
      </c>
      <c r="BK16">
        <v>3.14</v>
      </c>
      <c r="BL16">
        <v>0.88</v>
      </c>
      <c r="BM16">
        <v>0</v>
      </c>
      <c r="BN16">
        <v>0.49</v>
      </c>
      <c r="BO16">
        <v>15</v>
      </c>
      <c r="BP16">
        <v>0</v>
      </c>
      <c r="BQ16">
        <v>4.28</v>
      </c>
      <c r="BR16">
        <v>1.0900000000000001</v>
      </c>
      <c r="BS16">
        <v>0.43</v>
      </c>
      <c r="BT16">
        <v>0</v>
      </c>
      <c r="BU16">
        <v>0</v>
      </c>
      <c r="BV16">
        <v>0</v>
      </c>
      <c r="BW16">
        <f t="shared" si="2"/>
        <v>73.860000000000028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179.91</v>
      </c>
      <c r="L17">
        <v>355.687589</v>
      </c>
      <c r="M17">
        <v>90</v>
      </c>
      <c r="N17">
        <v>118.125</v>
      </c>
      <c r="O17">
        <v>123.66562500000001</v>
      </c>
      <c r="P17">
        <v>117</v>
      </c>
      <c r="Q17">
        <v>11.613056</v>
      </c>
      <c r="R17">
        <v>22.787040999999999</v>
      </c>
      <c r="S17">
        <v>14.290155</v>
      </c>
      <c r="T17">
        <v>0</v>
      </c>
      <c r="U17">
        <v>348.97500000000002</v>
      </c>
      <c r="V17">
        <v>15.1046</v>
      </c>
      <c r="W17">
        <v>37.169199999999996</v>
      </c>
      <c r="X17">
        <v>145.26089999999999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28.594000000000001</v>
      </c>
      <c r="AG17">
        <v>18.155999999999999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11.529</v>
      </c>
      <c r="AQ17">
        <v>45.36</v>
      </c>
      <c r="AR17">
        <v>52.44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73.860000000000028</v>
      </c>
      <c r="BA17">
        <f t="shared" si="1"/>
        <v>2381.1266570000003</v>
      </c>
      <c r="BB17">
        <v>14</v>
      </c>
      <c r="BD17">
        <v>22.5</v>
      </c>
      <c r="BE17">
        <v>7.17</v>
      </c>
      <c r="BF17">
        <v>1.73</v>
      </c>
      <c r="BG17">
        <v>3.97</v>
      </c>
      <c r="BH17">
        <v>5.59</v>
      </c>
      <c r="BI17">
        <v>4.5999999999999996</v>
      </c>
      <c r="BJ17">
        <v>2.99</v>
      </c>
      <c r="BK17">
        <v>3.14</v>
      </c>
      <c r="BL17">
        <v>0.88</v>
      </c>
      <c r="BM17">
        <v>0</v>
      </c>
      <c r="BN17">
        <v>0.49</v>
      </c>
      <c r="BO17">
        <v>15</v>
      </c>
      <c r="BP17">
        <v>0</v>
      </c>
      <c r="BQ17">
        <v>4.28</v>
      </c>
      <c r="BR17">
        <v>1.0900000000000001</v>
      </c>
      <c r="BS17">
        <v>0.43</v>
      </c>
      <c r="BT17">
        <v>0</v>
      </c>
      <c r="BU17">
        <v>0</v>
      </c>
      <c r="BV17">
        <v>0</v>
      </c>
      <c r="BW17">
        <f t="shared" si="2"/>
        <v>73.860000000000028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179.91</v>
      </c>
      <c r="L18">
        <v>355.687589</v>
      </c>
      <c r="M18">
        <v>90</v>
      </c>
      <c r="N18">
        <v>118.125</v>
      </c>
      <c r="O18">
        <v>123.66562500000001</v>
      </c>
      <c r="P18">
        <v>117</v>
      </c>
      <c r="Q18">
        <v>11.613056</v>
      </c>
      <c r="R18">
        <v>22.787040999999999</v>
      </c>
      <c r="S18">
        <v>14.290155</v>
      </c>
      <c r="T18">
        <v>0</v>
      </c>
      <c r="U18">
        <v>348.97500000000002</v>
      </c>
      <c r="V18">
        <v>15.1046</v>
      </c>
      <c r="W18">
        <v>37.169199999999996</v>
      </c>
      <c r="X18">
        <v>132.79079999999999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28.594000000000001</v>
      </c>
      <c r="AG18">
        <v>18.155999999999999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11.529</v>
      </c>
      <c r="AQ18">
        <v>45.36</v>
      </c>
      <c r="AR18">
        <v>52.44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73.860000000000028</v>
      </c>
      <c r="BA18">
        <f t="shared" si="1"/>
        <v>2368.6565570000002</v>
      </c>
      <c r="BB18">
        <v>15</v>
      </c>
      <c r="BD18">
        <v>22.5</v>
      </c>
      <c r="BE18">
        <v>7.17</v>
      </c>
      <c r="BF18">
        <v>1.73</v>
      </c>
      <c r="BG18">
        <v>3.97</v>
      </c>
      <c r="BH18">
        <v>5.59</v>
      </c>
      <c r="BI18">
        <v>4.5999999999999996</v>
      </c>
      <c r="BJ18">
        <v>2.99</v>
      </c>
      <c r="BK18">
        <v>3.14</v>
      </c>
      <c r="BL18">
        <v>0.88</v>
      </c>
      <c r="BM18">
        <v>0</v>
      </c>
      <c r="BN18">
        <v>0.49</v>
      </c>
      <c r="BO18">
        <v>15</v>
      </c>
      <c r="BP18">
        <v>0</v>
      </c>
      <c r="BQ18">
        <v>4.28</v>
      </c>
      <c r="BR18">
        <v>1.0900000000000001</v>
      </c>
      <c r="BS18">
        <v>0.43</v>
      </c>
      <c r="BT18">
        <v>0</v>
      </c>
      <c r="BU18">
        <v>0</v>
      </c>
      <c r="BV18">
        <v>0</v>
      </c>
      <c r="BW18">
        <f t="shared" si="2"/>
        <v>73.860000000000028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179.91</v>
      </c>
      <c r="L19">
        <v>355.687589</v>
      </c>
      <c r="M19">
        <v>90</v>
      </c>
      <c r="N19">
        <v>118.125</v>
      </c>
      <c r="O19">
        <v>123.66562500000001</v>
      </c>
      <c r="P19">
        <v>117</v>
      </c>
      <c r="Q19">
        <v>11.613056</v>
      </c>
      <c r="R19">
        <v>22.787040999999999</v>
      </c>
      <c r="S19">
        <v>14.290155</v>
      </c>
      <c r="T19">
        <v>0</v>
      </c>
      <c r="U19">
        <v>348.97500000000002</v>
      </c>
      <c r="V19">
        <v>15.1046</v>
      </c>
      <c r="W19">
        <v>37.169199999999996</v>
      </c>
      <c r="X19">
        <v>132.79079999999999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28.594000000000001</v>
      </c>
      <c r="AG19">
        <v>18.155999999999999</v>
      </c>
      <c r="AH19">
        <v>152.94049999999999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11.529</v>
      </c>
      <c r="AQ19">
        <v>45.36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73.860000000000028</v>
      </c>
      <c r="BA19">
        <f t="shared" si="1"/>
        <v>2368.6565570000002</v>
      </c>
      <c r="BB19">
        <v>16</v>
      </c>
      <c r="BD19">
        <v>22.5</v>
      </c>
      <c r="BE19">
        <v>7.17</v>
      </c>
      <c r="BF19">
        <v>1.73</v>
      </c>
      <c r="BG19">
        <v>3.97</v>
      </c>
      <c r="BH19">
        <v>5.59</v>
      </c>
      <c r="BI19">
        <v>4.5999999999999996</v>
      </c>
      <c r="BJ19">
        <v>2.99</v>
      </c>
      <c r="BK19">
        <v>3.14</v>
      </c>
      <c r="BL19">
        <v>0.88</v>
      </c>
      <c r="BM19">
        <v>0</v>
      </c>
      <c r="BN19">
        <v>0.49</v>
      </c>
      <c r="BO19">
        <v>15</v>
      </c>
      <c r="BP19">
        <v>0</v>
      </c>
      <c r="BQ19">
        <v>4.28</v>
      </c>
      <c r="BR19">
        <v>1.0900000000000001</v>
      </c>
      <c r="BS19">
        <v>0.43</v>
      </c>
      <c r="BT19">
        <v>0</v>
      </c>
      <c r="BU19">
        <v>0</v>
      </c>
      <c r="BV19">
        <v>0</v>
      </c>
      <c r="BW19">
        <f t="shared" si="2"/>
        <v>73.860000000000028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179.91</v>
      </c>
      <c r="L20">
        <v>355.687589</v>
      </c>
      <c r="M20">
        <v>90</v>
      </c>
      <c r="N20">
        <v>118.125</v>
      </c>
      <c r="O20">
        <v>123.66562500000001</v>
      </c>
      <c r="P20">
        <v>117</v>
      </c>
      <c r="Q20">
        <v>11.613056</v>
      </c>
      <c r="R20">
        <v>22.787040999999999</v>
      </c>
      <c r="S20">
        <v>14.290155</v>
      </c>
      <c r="T20">
        <v>0</v>
      </c>
      <c r="U20">
        <v>348.97500000000002</v>
      </c>
      <c r="V20">
        <v>15.1046</v>
      </c>
      <c r="W20">
        <v>37.169199999999996</v>
      </c>
      <c r="X20">
        <v>132.79079999999999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28.594000000000001</v>
      </c>
      <c r="AG20">
        <v>18.155999999999999</v>
      </c>
      <c r="AH20">
        <v>152.94049999999999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11.529</v>
      </c>
      <c r="AQ20">
        <v>45.36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73.860000000000028</v>
      </c>
      <c r="BA20">
        <f t="shared" si="1"/>
        <v>2365.3445570000003</v>
      </c>
      <c r="BB20">
        <v>17</v>
      </c>
      <c r="BD20">
        <v>22.5</v>
      </c>
      <c r="BE20">
        <v>7.17</v>
      </c>
      <c r="BF20">
        <v>1.73</v>
      </c>
      <c r="BG20">
        <v>3.97</v>
      </c>
      <c r="BH20">
        <v>5.59</v>
      </c>
      <c r="BI20">
        <v>4.5999999999999996</v>
      </c>
      <c r="BJ20">
        <v>2.99</v>
      </c>
      <c r="BK20">
        <v>3.14</v>
      </c>
      <c r="BL20">
        <v>0.88</v>
      </c>
      <c r="BM20">
        <v>0</v>
      </c>
      <c r="BN20">
        <v>0.49</v>
      </c>
      <c r="BO20">
        <v>15</v>
      </c>
      <c r="BP20">
        <v>0</v>
      </c>
      <c r="BQ20">
        <v>4.28</v>
      </c>
      <c r="BR20">
        <v>1.0900000000000001</v>
      </c>
      <c r="BS20">
        <v>0.43</v>
      </c>
      <c r="BT20">
        <v>0</v>
      </c>
      <c r="BU20">
        <v>0</v>
      </c>
      <c r="BV20">
        <v>0</v>
      </c>
      <c r="BW20">
        <f t="shared" si="2"/>
        <v>73.860000000000028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179.91</v>
      </c>
      <c r="L21">
        <v>338</v>
      </c>
      <c r="M21">
        <v>90</v>
      </c>
      <c r="N21">
        <v>118.125</v>
      </c>
      <c r="O21">
        <v>123.66562500000001</v>
      </c>
      <c r="P21">
        <v>117</v>
      </c>
      <c r="Q21">
        <v>11.613056</v>
      </c>
      <c r="R21">
        <v>22.787040999999999</v>
      </c>
      <c r="S21">
        <v>14.290155</v>
      </c>
      <c r="T21">
        <v>0</v>
      </c>
      <c r="U21">
        <v>348.97500000000002</v>
      </c>
      <c r="V21">
        <v>9.1045999999999996</v>
      </c>
      <c r="W21">
        <v>37.169199999999996</v>
      </c>
      <c r="X21">
        <v>125.2208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28.594000000000001</v>
      </c>
      <c r="AG21">
        <v>18.155999999999999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11.529</v>
      </c>
      <c r="AQ21">
        <v>45.36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73.860000000000028</v>
      </c>
      <c r="BA21">
        <f t="shared" si="1"/>
        <v>2334.0869680000005</v>
      </c>
      <c r="BB21">
        <v>18</v>
      </c>
      <c r="BD21">
        <v>22.5</v>
      </c>
      <c r="BE21">
        <v>7.17</v>
      </c>
      <c r="BF21">
        <v>1.73</v>
      </c>
      <c r="BG21">
        <v>3.97</v>
      </c>
      <c r="BH21">
        <v>5.59</v>
      </c>
      <c r="BI21">
        <v>4.5999999999999996</v>
      </c>
      <c r="BJ21">
        <v>2.99</v>
      </c>
      <c r="BK21">
        <v>3.14</v>
      </c>
      <c r="BL21">
        <v>0.88</v>
      </c>
      <c r="BM21">
        <v>0</v>
      </c>
      <c r="BN21">
        <v>0.49</v>
      </c>
      <c r="BO21">
        <v>15</v>
      </c>
      <c r="BP21">
        <v>0</v>
      </c>
      <c r="BQ21">
        <v>4.28</v>
      </c>
      <c r="BR21">
        <v>1.0900000000000001</v>
      </c>
      <c r="BS21">
        <v>0.43</v>
      </c>
      <c r="BT21">
        <v>0</v>
      </c>
      <c r="BU21">
        <v>0</v>
      </c>
      <c r="BV21">
        <v>0</v>
      </c>
      <c r="BW21">
        <f t="shared" si="2"/>
        <v>73.860000000000028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179.91</v>
      </c>
      <c r="L22">
        <v>338</v>
      </c>
      <c r="M22">
        <v>90</v>
      </c>
      <c r="N22">
        <v>118.125</v>
      </c>
      <c r="O22">
        <v>123.66562500000001</v>
      </c>
      <c r="P22">
        <v>117</v>
      </c>
      <c r="Q22">
        <v>11.613056</v>
      </c>
      <c r="R22">
        <v>22.787040999999999</v>
      </c>
      <c r="S22">
        <v>14.290155</v>
      </c>
      <c r="T22">
        <v>0</v>
      </c>
      <c r="U22">
        <v>348.97500000000002</v>
      </c>
      <c r="V22">
        <v>9.1045999999999996</v>
      </c>
      <c r="W22">
        <v>37.169199999999996</v>
      </c>
      <c r="X22">
        <v>125.2208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28.594000000000001</v>
      </c>
      <c r="AG22">
        <v>18.155999999999999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11.529</v>
      </c>
      <c r="AQ22">
        <v>45.36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73.860000000000028</v>
      </c>
      <c r="BA22">
        <f t="shared" si="1"/>
        <v>2334.0869680000005</v>
      </c>
      <c r="BB22">
        <v>19</v>
      </c>
      <c r="BD22">
        <v>22.5</v>
      </c>
      <c r="BE22">
        <v>7.17</v>
      </c>
      <c r="BF22">
        <v>1.73</v>
      </c>
      <c r="BG22">
        <v>3.97</v>
      </c>
      <c r="BH22">
        <v>5.59</v>
      </c>
      <c r="BI22">
        <v>4.5999999999999996</v>
      </c>
      <c r="BJ22">
        <v>2.99</v>
      </c>
      <c r="BK22">
        <v>3.14</v>
      </c>
      <c r="BL22">
        <v>0.88</v>
      </c>
      <c r="BM22">
        <v>0</v>
      </c>
      <c r="BN22">
        <v>0.49</v>
      </c>
      <c r="BO22">
        <v>15</v>
      </c>
      <c r="BP22">
        <v>0</v>
      </c>
      <c r="BQ22">
        <v>4.28</v>
      </c>
      <c r="BR22">
        <v>1.0900000000000001</v>
      </c>
      <c r="BS22">
        <v>0.43</v>
      </c>
      <c r="BT22">
        <v>0</v>
      </c>
      <c r="BU22">
        <v>0</v>
      </c>
      <c r="BV22">
        <v>0</v>
      </c>
      <c r="BW22">
        <f t="shared" si="2"/>
        <v>73.860000000000028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179.91</v>
      </c>
      <c r="L23">
        <v>338</v>
      </c>
      <c r="M23">
        <v>90</v>
      </c>
      <c r="N23">
        <v>118.125</v>
      </c>
      <c r="O23">
        <v>123.66562500000001</v>
      </c>
      <c r="P23">
        <v>117</v>
      </c>
      <c r="Q23">
        <v>11.354512</v>
      </c>
      <c r="R23">
        <v>22.66638</v>
      </c>
      <c r="S23">
        <v>14.183487</v>
      </c>
      <c r="T23">
        <v>0</v>
      </c>
      <c r="U23">
        <v>348.97500000000002</v>
      </c>
      <c r="V23">
        <v>9.1045999999999996</v>
      </c>
      <c r="W23">
        <v>37.169199999999996</v>
      </c>
      <c r="X23">
        <v>125.2208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28.594000000000001</v>
      </c>
      <c r="AG23">
        <v>18.155999999999999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45.36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73.830000000000027</v>
      </c>
      <c r="BA23">
        <f t="shared" si="1"/>
        <v>2333.5710950000002</v>
      </c>
      <c r="BB23">
        <v>20</v>
      </c>
      <c r="BD23">
        <v>22.5</v>
      </c>
      <c r="BE23">
        <v>7.17</v>
      </c>
      <c r="BF23">
        <v>1.7</v>
      </c>
      <c r="BG23">
        <v>3.97</v>
      </c>
      <c r="BH23">
        <v>5.59</v>
      </c>
      <c r="BI23">
        <v>4.5999999999999996</v>
      </c>
      <c r="BJ23">
        <v>2.99</v>
      </c>
      <c r="BK23">
        <v>3.14</v>
      </c>
      <c r="BL23">
        <v>0.88</v>
      </c>
      <c r="BM23">
        <v>0</v>
      </c>
      <c r="BN23">
        <v>0.49</v>
      </c>
      <c r="BO23">
        <v>15</v>
      </c>
      <c r="BP23">
        <v>0</v>
      </c>
      <c r="BQ23">
        <v>4.28</v>
      </c>
      <c r="BR23">
        <v>1.0900000000000001</v>
      </c>
      <c r="BS23">
        <v>0.43</v>
      </c>
      <c r="BT23">
        <v>0</v>
      </c>
      <c r="BU23">
        <v>0</v>
      </c>
      <c r="BV23">
        <v>0</v>
      </c>
      <c r="BW23">
        <f t="shared" si="2"/>
        <v>73.830000000000027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179.91</v>
      </c>
      <c r="L24">
        <v>338</v>
      </c>
      <c r="M24">
        <v>90</v>
      </c>
      <c r="N24">
        <v>118.125</v>
      </c>
      <c r="O24">
        <v>123.66562500000001</v>
      </c>
      <c r="P24">
        <v>117</v>
      </c>
      <c r="Q24">
        <v>11.354512</v>
      </c>
      <c r="R24">
        <v>22.66638</v>
      </c>
      <c r="S24">
        <v>14.183487</v>
      </c>
      <c r="T24">
        <v>0</v>
      </c>
      <c r="U24">
        <v>348.97500000000002</v>
      </c>
      <c r="V24">
        <v>9.1045999999999996</v>
      </c>
      <c r="W24">
        <v>37.169199999999996</v>
      </c>
      <c r="X24">
        <v>125.2208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28.594000000000001</v>
      </c>
      <c r="AG24">
        <v>18.155999999999999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45.36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73.830000000000027</v>
      </c>
      <c r="BA24">
        <f t="shared" si="1"/>
        <v>2333.5710950000002</v>
      </c>
      <c r="BB24">
        <v>21</v>
      </c>
      <c r="BD24">
        <v>22.5</v>
      </c>
      <c r="BE24">
        <v>7.17</v>
      </c>
      <c r="BF24">
        <v>1.7</v>
      </c>
      <c r="BG24">
        <v>3.97</v>
      </c>
      <c r="BH24">
        <v>5.59</v>
      </c>
      <c r="BI24">
        <v>4.5999999999999996</v>
      </c>
      <c r="BJ24">
        <v>2.99</v>
      </c>
      <c r="BK24">
        <v>3.14</v>
      </c>
      <c r="BL24">
        <v>0.88</v>
      </c>
      <c r="BM24">
        <v>0</v>
      </c>
      <c r="BN24">
        <v>0.49</v>
      </c>
      <c r="BO24">
        <v>15</v>
      </c>
      <c r="BP24">
        <v>0</v>
      </c>
      <c r="BQ24">
        <v>4.28</v>
      </c>
      <c r="BR24">
        <v>1.0900000000000001</v>
      </c>
      <c r="BS24">
        <v>0.43</v>
      </c>
      <c r="BT24">
        <v>0</v>
      </c>
      <c r="BU24">
        <v>0</v>
      </c>
      <c r="BV24">
        <v>0</v>
      </c>
      <c r="BW24">
        <f t="shared" si="2"/>
        <v>73.830000000000027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179.91</v>
      </c>
      <c r="L25">
        <v>338</v>
      </c>
      <c r="M25">
        <v>90</v>
      </c>
      <c r="N25">
        <v>118.125</v>
      </c>
      <c r="O25">
        <v>123.66562500000001</v>
      </c>
      <c r="P25">
        <v>117</v>
      </c>
      <c r="Q25">
        <v>11.228600999999999</v>
      </c>
      <c r="R25">
        <v>22.66638</v>
      </c>
      <c r="S25">
        <v>14.04087</v>
      </c>
      <c r="T25">
        <v>0</v>
      </c>
      <c r="U25">
        <v>348.97500000000002</v>
      </c>
      <c r="V25">
        <v>9.1045999999999996</v>
      </c>
      <c r="W25">
        <v>37.169199999999996</v>
      </c>
      <c r="X25">
        <v>125.2208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28.594000000000001</v>
      </c>
      <c r="AG25">
        <v>18.155999999999999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45.36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73.610000000000028</v>
      </c>
      <c r="BA25">
        <f t="shared" si="1"/>
        <v>2333.0825670000004</v>
      </c>
      <c r="BB25">
        <v>22</v>
      </c>
      <c r="BD25">
        <v>22.5</v>
      </c>
      <c r="BE25">
        <v>7.17</v>
      </c>
      <c r="BF25">
        <v>1.48</v>
      </c>
      <c r="BG25">
        <v>3.97</v>
      </c>
      <c r="BH25">
        <v>5.59</v>
      </c>
      <c r="BI25">
        <v>4.5999999999999996</v>
      </c>
      <c r="BJ25">
        <v>2.99</v>
      </c>
      <c r="BK25">
        <v>3.14</v>
      </c>
      <c r="BL25">
        <v>0.88</v>
      </c>
      <c r="BM25">
        <v>0</v>
      </c>
      <c r="BN25">
        <v>0.49</v>
      </c>
      <c r="BO25">
        <v>15</v>
      </c>
      <c r="BP25">
        <v>0</v>
      </c>
      <c r="BQ25">
        <v>4.28</v>
      </c>
      <c r="BR25">
        <v>1.0900000000000001</v>
      </c>
      <c r="BS25">
        <v>0.43</v>
      </c>
      <c r="BT25">
        <v>0</v>
      </c>
      <c r="BU25">
        <v>0</v>
      </c>
      <c r="BV25">
        <v>0</v>
      </c>
      <c r="BW25">
        <f t="shared" si="2"/>
        <v>73.610000000000028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179.91</v>
      </c>
      <c r="L26">
        <v>338</v>
      </c>
      <c r="M26">
        <v>90</v>
      </c>
      <c r="N26">
        <v>118.125</v>
      </c>
      <c r="O26">
        <v>123.66562500000001</v>
      </c>
      <c r="P26">
        <v>117</v>
      </c>
      <c r="Q26">
        <v>11.228600999999999</v>
      </c>
      <c r="R26">
        <v>22.66638</v>
      </c>
      <c r="S26">
        <v>14.04087</v>
      </c>
      <c r="T26">
        <v>0</v>
      </c>
      <c r="U26">
        <v>348.97500000000002</v>
      </c>
      <c r="V26">
        <v>9.1045999999999996</v>
      </c>
      <c r="W26">
        <v>37.169199999999996</v>
      </c>
      <c r="X26">
        <v>125.2208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28.594000000000001</v>
      </c>
      <c r="AG26">
        <v>18.155999999999999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45.36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73.720000000000027</v>
      </c>
      <c r="BA26">
        <f t="shared" si="1"/>
        <v>2333.1925670000001</v>
      </c>
      <c r="BB26">
        <v>23</v>
      </c>
      <c r="BD26">
        <v>22.5</v>
      </c>
      <c r="BE26">
        <v>7.17</v>
      </c>
      <c r="BF26">
        <v>1.48</v>
      </c>
      <c r="BG26">
        <v>3.97</v>
      </c>
      <c r="BH26">
        <v>5.59</v>
      </c>
      <c r="BI26">
        <v>4.5999999999999996</v>
      </c>
      <c r="BJ26">
        <v>2.99</v>
      </c>
      <c r="BK26">
        <v>3.22</v>
      </c>
      <c r="BL26">
        <v>0.91</v>
      </c>
      <c r="BM26">
        <v>0</v>
      </c>
      <c r="BN26">
        <v>0.49</v>
      </c>
      <c r="BO26">
        <v>15</v>
      </c>
      <c r="BP26">
        <v>0</v>
      </c>
      <c r="BQ26">
        <v>4.28</v>
      </c>
      <c r="BR26">
        <v>1.0900000000000001</v>
      </c>
      <c r="BS26">
        <v>0.43</v>
      </c>
      <c r="BT26">
        <v>0</v>
      </c>
      <c r="BU26">
        <v>0</v>
      </c>
      <c r="BV26">
        <v>0</v>
      </c>
      <c r="BW26">
        <f t="shared" si="2"/>
        <v>73.720000000000027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210.4547</v>
      </c>
      <c r="L27">
        <v>338</v>
      </c>
      <c r="M27">
        <v>90</v>
      </c>
      <c r="N27">
        <v>118.125</v>
      </c>
      <c r="O27">
        <v>123.66562500000001</v>
      </c>
      <c r="P27">
        <v>117</v>
      </c>
      <c r="Q27">
        <v>17.252199999999998</v>
      </c>
      <c r="R27">
        <v>42.384799999999998</v>
      </c>
      <c r="S27">
        <v>26.293600000000001</v>
      </c>
      <c r="T27">
        <v>0</v>
      </c>
      <c r="U27">
        <v>348.97500000000002</v>
      </c>
      <c r="V27">
        <v>15.1046</v>
      </c>
      <c r="W27">
        <v>43.5077</v>
      </c>
      <c r="X27">
        <v>145.26089999999999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28.594000000000001</v>
      </c>
      <c r="AG27">
        <v>18.155999999999999</v>
      </c>
      <c r="AH27">
        <v>152.94049999999999</v>
      </c>
      <c r="AI27">
        <v>31.824999999999999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74.089999999999989</v>
      </c>
      <c r="BA27">
        <f t="shared" si="1"/>
        <v>2447.2106160000003</v>
      </c>
      <c r="BB27">
        <v>24</v>
      </c>
      <c r="BD27">
        <v>22.5</v>
      </c>
      <c r="BE27">
        <v>7.34</v>
      </c>
      <c r="BF27">
        <v>1.42</v>
      </c>
      <c r="BG27">
        <v>4.09</v>
      </c>
      <c r="BH27">
        <v>5.59</v>
      </c>
      <c r="BI27">
        <v>4.5999999999999996</v>
      </c>
      <c r="BJ27">
        <v>2.99</v>
      </c>
      <c r="BK27">
        <v>3.22</v>
      </c>
      <c r="BL27">
        <v>0.94</v>
      </c>
      <c r="BM27">
        <v>0</v>
      </c>
      <c r="BN27">
        <v>0.51</v>
      </c>
      <c r="BO27">
        <v>15</v>
      </c>
      <c r="BP27">
        <v>0</v>
      </c>
      <c r="BQ27">
        <v>4.41</v>
      </c>
      <c r="BR27">
        <v>1.04</v>
      </c>
      <c r="BS27">
        <v>0.44</v>
      </c>
      <c r="BT27">
        <v>0</v>
      </c>
      <c r="BU27">
        <v>0</v>
      </c>
      <c r="BV27">
        <v>0</v>
      </c>
      <c r="BW27">
        <f t="shared" si="2"/>
        <v>74.089999999999989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210.4547</v>
      </c>
      <c r="L28">
        <v>338</v>
      </c>
      <c r="M28">
        <v>90</v>
      </c>
      <c r="N28">
        <v>118.125</v>
      </c>
      <c r="O28">
        <v>123.66562500000001</v>
      </c>
      <c r="P28">
        <v>117</v>
      </c>
      <c r="Q28">
        <v>17.252199999999998</v>
      </c>
      <c r="R28">
        <v>42.384799999999998</v>
      </c>
      <c r="S28">
        <v>26.293600000000001</v>
      </c>
      <c r="T28">
        <v>0</v>
      </c>
      <c r="U28">
        <v>348.97500000000002</v>
      </c>
      <c r="V28">
        <v>19.944600000000001</v>
      </c>
      <c r="W28">
        <v>43.5077</v>
      </c>
      <c r="X28">
        <v>145.26089999999999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28.594000000000001</v>
      </c>
      <c r="AG28">
        <v>18.155999999999999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74.089999999999989</v>
      </c>
      <c r="BA28">
        <f t="shared" si="1"/>
        <v>2486.4216160000005</v>
      </c>
      <c r="BB28">
        <v>25</v>
      </c>
      <c r="BD28">
        <v>22.5</v>
      </c>
      <c r="BE28">
        <v>7.34</v>
      </c>
      <c r="BF28">
        <v>1.42</v>
      </c>
      <c r="BG28">
        <v>4.09</v>
      </c>
      <c r="BH28">
        <v>5.59</v>
      </c>
      <c r="BI28">
        <v>4.5999999999999996</v>
      </c>
      <c r="BJ28">
        <v>2.99</v>
      </c>
      <c r="BK28">
        <v>3.22</v>
      </c>
      <c r="BL28">
        <v>0.94</v>
      </c>
      <c r="BM28">
        <v>0</v>
      </c>
      <c r="BN28">
        <v>0.51</v>
      </c>
      <c r="BO28">
        <v>15</v>
      </c>
      <c r="BP28">
        <v>0</v>
      </c>
      <c r="BQ28">
        <v>4.41</v>
      </c>
      <c r="BR28">
        <v>1.04</v>
      </c>
      <c r="BS28">
        <v>0.44</v>
      </c>
      <c r="BT28">
        <v>0</v>
      </c>
      <c r="BU28">
        <v>0</v>
      </c>
      <c r="BV28">
        <v>0</v>
      </c>
      <c r="BW28">
        <f t="shared" si="2"/>
        <v>74.089999999999989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210.4547</v>
      </c>
      <c r="L29">
        <v>366.55766799999998</v>
      </c>
      <c r="M29">
        <v>90</v>
      </c>
      <c r="N29">
        <v>118.125</v>
      </c>
      <c r="O29">
        <v>123.66562500000001</v>
      </c>
      <c r="P29">
        <v>117</v>
      </c>
      <c r="Q29">
        <v>17.252199999999998</v>
      </c>
      <c r="R29">
        <v>42.384799999999998</v>
      </c>
      <c r="S29">
        <v>26.293600000000001</v>
      </c>
      <c r="T29">
        <v>0</v>
      </c>
      <c r="U29">
        <v>348.97500000000002</v>
      </c>
      <c r="V29">
        <v>15.1046</v>
      </c>
      <c r="W29">
        <v>43.5077</v>
      </c>
      <c r="X29">
        <v>145.26089999999999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28.594000000000001</v>
      </c>
      <c r="AG29">
        <v>18.155999999999999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74.089999999999989</v>
      </c>
      <c r="BA29">
        <f t="shared" si="1"/>
        <v>2514.4386840000006</v>
      </c>
      <c r="BB29">
        <v>26</v>
      </c>
      <c r="BD29">
        <v>22.5</v>
      </c>
      <c r="BE29">
        <v>7.34</v>
      </c>
      <c r="BF29">
        <v>1.42</v>
      </c>
      <c r="BG29">
        <v>4.09</v>
      </c>
      <c r="BH29">
        <v>5.59</v>
      </c>
      <c r="BI29">
        <v>4.5999999999999996</v>
      </c>
      <c r="BJ29">
        <v>2.99</v>
      </c>
      <c r="BK29">
        <v>3.22</v>
      </c>
      <c r="BL29">
        <v>0.94</v>
      </c>
      <c r="BM29">
        <v>0</v>
      </c>
      <c r="BN29">
        <v>0.51</v>
      </c>
      <c r="BO29">
        <v>15</v>
      </c>
      <c r="BP29">
        <v>0</v>
      </c>
      <c r="BQ29">
        <v>4.41</v>
      </c>
      <c r="BR29">
        <v>1.04</v>
      </c>
      <c r="BS29">
        <v>0.44</v>
      </c>
      <c r="BT29">
        <v>0</v>
      </c>
      <c r="BU29">
        <v>0</v>
      </c>
      <c r="BV29">
        <v>0</v>
      </c>
      <c r="BW29">
        <f t="shared" si="2"/>
        <v>74.089999999999989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207.50190000000001</v>
      </c>
      <c r="L30">
        <v>366.55766799999998</v>
      </c>
      <c r="M30">
        <v>90</v>
      </c>
      <c r="N30">
        <v>118.125</v>
      </c>
      <c r="O30">
        <v>123.66562500000001</v>
      </c>
      <c r="P30">
        <v>117</v>
      </c>
      <c r="Q30">
        <v>14.2522</v>
      </c>
      <c r="R30">
        <v>29.384799999999998</v>
      </c>
      <c r="S30">
        <v>18.293600000000001</v>
      </c>
      <c r="T30">
        <v>0</v>
      </c>
      <c r="U30">
        <v>348.97500000000002</v>
      </c>
      <c r="V30">
        <v>9.1045999999999996</v>
      </c>
      <c r="W30">
        <v>43.5077</v>
      </c>
      <c r="X30">
        <v>145.26089999999999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28.594000000000001</v>
      </c>
      <c r="AG30">
        <v>18.155999999999999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74.089999999999989</v>
      </c>
      <c r="BA30">
        <f t="shared" si="1"/>
        <v>2481.4858840000006</v>
      </c>
      <c r="BB30">
        <v>27</v>
      </c>
      <c r="BD30">
        <v>22.5</v>
      </c>
      <c r="BE30">
        <v>7.34</v>
      </c>
      <c r="BF30">
        <v>1.42</v>
      </c>
      <c r="BG30">
        <v>4.09</v>
      </c>
      <c r="BH30">
        <v>5.59</v>
      </c>
      <c r="BI30">
        <v>4.5999999999999996</v>
      </c>
      <c r="BJ30">
        <v>2.99</v>
      </c>
      <c r="BK30">
        <v>3.22</v>
      </c>
      <c r="BL30">
        <v>0.94</v>
      </c>
      <c r="BM30">
        <v>0</v>
      </c>
      <c r="BN30">
        <v>0.51</v>
      </c>
      <c r="BO30">
        <v>15</v>
      </c>
      <c r="BP30">
        <v>0</v>
      </c>
      <c r="BQ30">
        <v>4.41</v>
      </c>
      <c r="BR30">
        <v>1.04</v>
      </c>
      <c r="BS30">
        <v>0.44</v>
      </c>
      <c r="BT30">
        <v>0</v>
      </c>
      <c r="BU30">
        <v>0</v>
      </c>
      <c r="BV30">
        <v>0</v>
      </c>
      <c r="BW30">
        <f t="shared" si="2"/>
        <v>74.089999999999989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207.50190000000001</v>
      </c>
      <c r="L31">
        <v>366.55766799999998</v>
      </c>
      <c r="M31">
        <v>90</v>
      </c>
      <c r="N31">
        <v>118.125</v>
      </c>
      <c r="O31">
        <v>123.66562500000001</v>
      </c>
      <c r="P31">
        <v>117</v>
      </c>
      <c r="Q31">
        <v>14.2522</v>
      </c>
      <c r="R31">
        <v>29.384799999999998</v>
      </c>
      <c r="S31">
        <v>18.293600000000001</v>
      </c>
      <c r="T31">
        <v>0</v>
      </c>
      <c r="U31">
        <v>348.97500000000002</v>
      </c>
      <c r="V31">
        <v>9.1045999999999996</v>
      </c>
      <c r="W31">
        <v>43.5077</v>
      </c>
      <c r="X31">
        <v>145.26089999999999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28.594000000000001</v>
      </c>
      <c r="AG31">
        <v>18.155999999999999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0.68867999999999996</v>
      </c>
      <c r="AO31">
        <v>28.812000000000001</v>
      </c>
      <c r="AP31">
        <v>11.529</v>
      </c>
      <c r="AQ31">
        <v>45.36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74.05</v>
      </c>
      <c r="BA31">
        <f t="shared" si="1"/>
        <v>2481.4458840000007</v>
      </c>
      <c r="BB31">
        <v>28</v>
      </c>
      <c r="BD31">
        <v>22.5</v>
      </c>
      <c r="BE31">
        <v>7.34</v>
      </c>
      <c r="BF31">
        <v>1.45</v>
      </c>
      <c r="BG31">
        <v>4.09</v>
      </c>
      <c r="BH31">
        <v>5.59</v>
      </c>
      <c r="BI31">
        <v>4.5999999999999996</v>
      </c>
      <c r="BJ31">
        <v>2.99</v>
      </c>
      <c r="BK31">
        <v>3.16</v>
      </c>
      <c r="BL31">
        <v>0.93</v>
      </c>
      <c r="BM31">
        <v>0</v>
      </c>
      <c r="BN31">
        <v>0.51</v>
      </c>
      <c r="BO31">
        <v>15</v>
      </c>
      <c r="BP31">
        <v>0</v>
      </c>
      <c r="BQ31">
        <v>4.41</v>
      </c>
      <c r="BR31">
        <v>1.04</v>
      </c>
      <c r="BS31">
        <v>0.44</v>
      </c>
      <c r="BT31">
        <v>0</v>
      </c>
      <c r="BU31">
        <v>0</v>
      </c>
      <c r="BV31">
        <v>0</v>
      </c>
      <c r="BW31">
        <f t="shared" si="2"/>
        <v>74.05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182.7919</v>
      </c>
      <c r="L32">
        <v>366.55766799999998</v>
      </c>
      <c r="M32">
        <v>90</v>
      </c>
      <c r="N32">
        <v>118.125</v>
      </c>
      <c r="O32">
        <v>123.66562500000001</v>
      </c>
      <c r="P32">
        <v>117</v>
      </c>
      <c r="Q32">
        <v>14.2522</v>
      </c>
      <c r="R32">
        <v>29.384799999999998</v>
      </c>
      <c r="S32">
        <v>18.293600000000001</v>
      </c>
      <c r="T32">
        <v>0</v>
      </c>
      <c r="U32">
        <v>348.97500000000002</v>
      </c>
      <c r="V32">
        <v>9.1045999999999996</v>
      </c>
      <c r="W32">
        <v>43.5077</v>
      </c>
      <c r="X32">
        <v>145.26089999999999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28.594000000000001</v>
      </c>
      <c r="AG32">
        <v>18.155999999999999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0.68867999999999996</v>
      </c>
      <c r="AO32">
        <v>28.812000000000001</v>
      </c>
      <c r="AP32">
        <v>11.529</v>
      </c>
      <c r="AQ32">
        <v>45.36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74.05</v>
      </c>
      <c r="BA32">
        <f t="shared" si="1"/>
        <v>2456.7358840000006</v>
      </c>
      <c r="BB32">
        <v>29</v>
      </c>
      <c r="BD32">
        <v>22.5</v>
      </c>
      <c r="BE32">
        <v>7.34</v>
      </c>
      <c r="BF32">
        <v>1.45</v>
      </c>
      <c r="BG32">
        <v>4.09</v>
      </c>
      <c r="BH32">
        <v>5.59</v>
      </c>
      <c r="BI32">
        <v>4.5999999999999996</v>
      </c>
      <c r="BJ32">
        <v>2.99</v>
      </c>
      <c r="BK32">
        <v>3.16</v>
      </c>
      <c r="BL32">
        <v>0.93</v>
      </c>
      <c r="BM32">
        <v>0</v>
      </c>
      <c r="BN32">
        <v>0.51</v>
      </c>
      <c r="BO32">
        <v>15</v>
      </c>
      <c r="BP32">
        <v>0</v>
      </c>
      <c r="BQ32">
        <v>4.41</v>
      </c>
      <c r="BR32">
        <v>1.04</v>
      </c>
      <c r="BS32">
        <v>0.44</v>
      </c>
      <c r="BT32">
        <v>0</v>
      </c>
      <c r="BU32">
        <v>0</v>
      </c>
      <c r="BV32">
        <v>0</v>
      </c>
      <c r="BW32">
        <f t="shared" si="2"/>
        <v>74.05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118.471141</v>
      </c>
      <c r="L33">
        <v>367.95321100000001</v>
      </c>
      <c r="M33">
        <v>90</v>
      </c>
      <c r="N33">
        <v>118.125</v>
      </c>
      <c r="O33">
        <v>123.66562500000001</v>
      </c>
      <c r="P33">
        <v>117</v>
      </c>
      <c r="Q33">
        <v>14.2522</v>
      </c>
      <c r="R33">
        <v>29.384799999999998</v>
      </c>
      <c r="S33">
        <v>18.293600000000001</v>
      </c>
      <c r="T33">
        <v>0</v>
      </c>
      <c r="U33">
        <v>348.97500000000002</v>
      </c>
      <c r="V33">
        <v>9.1045999999999996</v>
      </c>
      <c r="W33">
        <v>37.3292</v>
      </c>
      <c r="X33">
        <v>145.26089999999999</v>
      </c>
      <c r="Y33">
        <v>0</v>
      </c>
      <c r="Z33">
        <v>6.49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26.622</v>
      </c>
      <c r="AG33">
        <v>18.155999999999999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0.68867999999999996</v>
      </c>
      <c r="AO33">
        <v>28.812000000000001</v>
      </c>
      <c r="AP33">
        <v>11.529</v>
      </c>
      <c r="AQ33">
        <v>45.36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74.05</v>
      </c>
      <c r="BA33">
        <f t="shared" si="1"/>
        <v>2392.1501680000006</v>
      </c>
      <c r="BB33">
        <v>30</v>
      </c>
      <c r="BD33">
        <v>22.5</v>
      </c>
      <c r="BE33">
        <v>7.34</v>
      </c>
      <c r="BF33">
        <v>1.45</v>
      </c>
      <c r="BG33">
        <v>4.09</v>
      </c>
      <c r="BH33">
        <v>5.59</v>
      </c>
      <c r="BI33">
        <v>4.5999999999999996</v>
      </c>
      <c r="BJ33">
        <v>2.99</v>
      </c>
      <c r="BK33">
        <v>3.16</v>
      </c>
      <c r="BL33">
        <v>0.93</v>
      </c>
      <c r="BM33">
        <v>0</v>
      </c>
      <c r="BN33">
        <v>0.51</v>
      </c>
      <c r="BO33">
        <v>15</v>
      </c>
      <c r="BP33">
        <v>0</v>
      </c>
      <c r="BQ33">
        <v>4.41</v>
      </c>
      <c r="BR33">
        <v>1.04</v>
      </c>
      <c r="BS33">
        <v>0.44</v>
      </c>
      <c r="BT33">
        <v>0</v>
      </c>
      <c r="BU33">
        <v>0</v>
      </c>
      <c r="BV33">
        <v>0</v>
      </c>
      <c r="BW33">
        <f t="shared" si="2"/>
        <v>74.05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118.313941</v>
      </c>
      <c r="L34">
        <v>367.95321100000001</v>
      </c>
      <c r="M34">
        <v>90</v>
      </c>
      <c r="N34">
        <v>118.125</v>
      </c>
      <c r="O34">
        <v>123.66562500000001</v>
      </c>
      <c r="P34">
        <v>117</v>
      </c>
      <c r="Q34">
        <v>14.2522</v>
      </c>
      <c r="R34">
        <v>29.384799999999998</v>
      </c>
      <c r="S34">
        <v>18.293600000000001</v>
      </c>
      <c r="T34">
        <v>0</v>
      </c>
      <c r="U34">
        <v>348.97500000000002</v>
      </c>
      <c r="V34">
        <v>9.1045999999999996</v>
      </c>
      <c r="W34">
        <v>37.3292</v>
      </c>
      <c r="X34">
        <v>125.7908</v>
      </c>
      <c r="Y34">
        <v>0</v>
      </c>
      <c r="Z34">
        <v>6.49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26.622</v>
      </c>
      <c r="AG34">
        <v>18.155999999999999</v>
      </c>
      <c r="AH34">
        <v>152.94049999999999</v>
      </c>
      <c r="AI34">
        <v>19.094999999999999</v>
      </c>
      <c r="AJ34">
        <v>0</v>
      </c>
      <c r="AK34">
        <v>50.76</v>
      </c>
      <c r="AL34">
        <v>83.664000000000001</v>
      </c>
      <c r="AM34">
        <v>15.996</v>
      </c>
      <c r="AN34">
        <v>0.68867999999999996</v>
      </c>
      <c r="AO34">
        <v>28.812000000000001</v>
      </c>
      <c r="AP34">
        <v>11.529</v>
      </c>
      <c r="AQ34">
        <v>45.36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74.05</v>
      </c>
      <c r="BA34">
        <f t="shared" si="1"/>
        <v>2325.4218680000004</v>
      </c>
      <c r="BB34">
        <v>31</v>
      </c>
      <c r="BD34">
        <v>22.5</v>
      </c>
      <c r="BE34">
        <v>7.34</v>
      </c>
      <c r="BF34">
        <v>1.45</v>
      </c>
      <c r="BG34">
        <v>4.09</v>
      </c>
      <c r="BH34">
        <v>5.59</v>
      </c>
      <c r="BI34">
        <v>4.5999999999999996</v>
      </c>
      <c r="BJ34">
        <v>2.99</v>
      </c>
      <c r="BK34">
        <v>3.16</v>
      </c>
      <c r="BL34">
        <v>0.93</v>
      </c>
      <c r="BM34">
        <v>0</v>
      </c>
      <c r="BN34">
        <v>0.51</v>
      </c>
      <c r="BO34">
        <v>15</v>
      </c>
      <c r="BP34">
        <v>0</v>
      </c>
      <c r="BQ34">
        <v>4.41</v>
      </c>
      <c r="BR34">
        <v>1.04</v>
      </c>
      <c r="BS34">
        <v>0.44</v>
      </c>
      <c r="BT34">
        <v>0</v>
      </c>
      <c r="BU34">
        <v>0</v>
      </c>
      <c r="BV34">
        <v>0</v>
      </c>
      <c r="BW34">
        <f t="shared" si="2"/>
        <v>74.05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118.238834</v>
      </c>
      <c r="L35">
        <v>366.783187</v>
      </c>
      <c r="M35">
        <v>90</v>
      </c>
      <c r="N35">
        <v>118.125</v>
      </c>
      <c r="O35">
        <v>123.66562500000001</v>
      </c>
      <c r="P35">
        <v>117</v>
      </c>
      <c r="Q35">
        <v>11.676467000000001</v>
      </c>
      <c r="R35">
        <v>23.617699999999999</v>
      </c>
      <c r="S35">
        <v>14.5905</v>
      </c>
      <c r="T35">
        <v>0</v>
      </c>
      <c r="U35">
        <v>348.97500000000002</v>
      </c>
      <c r="V35">
        <v>9.1045999999999996</v>
      </c>
      <c r="W35">
        <v>37.3292</v>
      </c>
      <c r="X35">
        <v>125.7908</v>
      </c>
      <c r="Y35">
        <v>0</v>
      </c>
      <c r="Z35">
        <v>6.49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26.622</v>
      </c>
      <c r="AG35">
        <v>18.155999999999999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45.36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74.08</v>
      </c>
      <c r="BA35">
        <f t="shared" si="1"/>
        <v>2307.8614040000002</v>
      </c>
      <c r="BB35">
        <v>32</v>
      </c>
      <c r="BD35">
        <v>22.5</v>
      </c>
      <c r="BE35">
        <v>7.34</v>
      </c>
      <c r="BF35">
        <v>1.48</v>
      </c>
      <c r="BG35">
        <v>4.09</v>
      </c>
      <c r="BH35">
        <v>5.59</v>
      </c>
      <c r="BI35">
        <v>4.5999999999999996</v>
      </c>
      <c r="BJ35">
        <v>2.99</v>
      </c>
      <c r="BK35">
        <v>3.16</v>
      </c>
      <c r="BL35">
        <v>0.93</v>
      </c>
      <c r="BM35">
        <v>0</v>
      </c>
      <c r="BN35">
        <v>0.51</v>
      </c>
      <c r="BO35">
        <v>15</v>
      </c>
      <c r="BP35">
        <v>0</v>
      </c>
      <c r="BQ35">
        <v>4.41</v>
      </c>
      <c r="BR35">
        <v>1.04</v>
      </c>
      <c r="BS35">
        <v>0.44</v>
      </c>
      <c r="BT35">
        <v>0</v>
      </c>
      <c r="BU35">
        <v>0</v>
      </c>
      <c r="BV35">
        <v>0</v>
      </c>
      <c r="BW35">
        <f t="shared" si="2"/>
        <v>74.08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118.233953</v>
      </c>
      <c r="L36">
        <v>366.783187</v>
      </c>
      <c r="M36">
        <v>90</v>
      </c>
      <c r="N36">
        <v>118.125</v>
      </c>
      <c r="O36">
        <v>123.66562500000001</v>
      </c>
      <c r="P36">
        <v>117</v>
      </c>
      <c r="Q36">
        <v>11.677802</v>
      </c>
      <c r="R36">
        <v>23.617699999999999</v>
      </c>
      <c r="S36">
        <v>14.5905</v>
      </c>
      <c r="T36">
        <v>0</v>
      </c>
      <c r="U36">
        <v>348.97500000000002</v>
      </c>
      <c r="V36">
        <v>9.1045999999999996</v>
      </c>
      <c r="W36">
        <v>37.3292</v>
      </c>
      <c r="X36">
        <v>125.7908</v>
      </c>
      <c r="Y36">
        <v>0</v>
      </c>
      <c r="Z36">
        <v>6.49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26.622</v>
      </c>
      <c r="AG36">
        <v>18.155999999999999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45.36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74.08</v>
      </c>
      <c r="BA36">
        <f t="shared" si="1"/>
        <v>2307.8578580000003</v>
      </c>
      <c r="BB36">
        <v>33</v>
      </c>
      <c r="BD36">
        <v>22.5</v>
      </c>
      <c r="BE36">
        <v>7.34</v>
      </c>
      <c r="BF36">
        <v>1.48</v>
      </c>
      <c r="BG36">
        <v>4.09</v>
      </c>
      <c r="BH36">
        <v>5.59</v>
      </c>
      <c r="BI36">
        <v>4.5999999999999996</v>
      </c>
      <c r="BJ36">
        <v>2.99</v>
      </c>
      <c r="BK36">
        <v>3.16</v>
      </c>
      <c r="BL36">
        <v>0.93</v>
      </c>
      <c r="BM36">
        <v>0</v>
      </c>
      <c r="BN36">
        <v>0.51</v>
      </c>
      <c r="BO36">
        <v>15</v>
      </c>
      <c r="BP36">
        <v>0</v>
      </c>
      <c r="BQ36">
        <v>4.41</v>
      </c>
      <c r="BR36">
        <v>1.04</v>
      </c>
      <c r="BS36">
        <v>0.44</v>
      </c>
      <c r="BT36">
        <v>0</v>
      </c>
      <c r="BU36">
        <v>0</v>
      </c>
      <c r="BV36">
        <v>0</v>
      </c>
      <c r="BW36">
        <f t="shared" si="2"/>
        <v>74.08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184.99539999999999</v>
      </c>
      <c r="L37">
        <v>367.95321100000001</v>
      </c>
      <c r="M37">
        <v>90</v>
      </c>
      <c r="N37">
        <v>118.125</v>
      </c>
      <c r="O37">
        <v>123.66562500000001</v>
      </c>
      <c r="P37">
        <v>117</v>
      </c>
      <c r="Q37">
        <v>11.917417</v>
      </c>
      <c r="R37">
        <v>23.617699999999999</v>
      </c>
      <c r="S37">
        <v>14.5905</v>
      </c>
      <c r="T37">
        <v>0</v>
      </c>
      <c r="U37">
        <v>348.97500000000002</v>
      </c>
      <c r="V37">
        <v>9.1045999999999996</v>
      </c>
      <c r="W37">
        <v>37.3292</v>
      </c>
      <c r="X37">
        <v>125.7908</v>
      </c>
      <c r="Y37">
        <v>0</v>
      </c>
      <c r="Z37">
        <v>6.49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26.622</v>
      </c>
      <c r="AG37">
        <v>18.155999999999999</v>
      </c>
      <c r="AH37">
        <v>152.94049999999999</v>
      </c>
      <c r="AI37">
        <v>19.094999999999999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45.36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74.2</v>
      </c>
      <c r="BA37">
        <f t="shared" si="1"/>
        <v>2376.148944</v>
      </c>
      <c r="BB37">
        <v>34</v>
      </c>
      <c r="BD37">
        <v>22.5</v>
      </c>
      <c r="BE37">
        <v>7.34</v>
      </c>
      <c r="BF37">
        <v>1.6</v>
      </c>
      <c r="BG37">
        <v>4.09</v>
      </c>
      <c r="BH37">
        <v>5.59</v>
      </c>
      <c r="BI37">
        <v>4.5999999999999996</v>
      </c>
      <c r="BJ37">
        <v>2.99</v>
      </c>
      <c r="BK37">
        <v>3.16</v>
      </c>
      <c r="BL37">
        <v>0.93</v>
      </c>
      <c r="BM37">
        <v>0</v>
      </c>
      <c r="BN37">
        <v>0.51</v>
      </c>
      <c r="BO37">
        <v>15</v>
      </c>
      <c r="BP37">
        <v>0</v>
      </c>
      <c r="BQ37">
        <v>4.41</v>
      </c>
      <c r="BR37">
        <v>1.04</v>
      </c>
      <c r="BS37">
        <v>0.44</v>
      </c>
      <c r="BT37">
        <v>0</v>
      </c>
      <c r="BU37">
        <v>0</v>
      </c>
      <c r="BV37">
        <v>0</v>
      </c>
      <c r="BW37">
        <f t="shared" si="2"/>
        <v>74.2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184.99539999999999</v>
      </c>
      <c r="L38">
        <v>367.95321100000001</v>
      </c>
      <c r="M38">
        <v>90</v>
      </c>
      <c r="N38">
        <v>118.125</v>
      </c>
      <c r="O38">
        <v>123.66562500000001</v>
      </c>
      <c r="P38">
        <v>117</v>
      </c>
      <c r="Q38">
        <v>11.917417</v>
      </c>
      <c r="R38">
        <v>23.617699999999999</v>
      </c>
      <c r="S38">
        <v>14.5905</v>
      </c>
      <c r="T38">
        <v>0</v>
      </c>
      <c r="U38">
        <v>348.97500000000002</v>
      </c>
      <c r="V38">
        <v>9.1045999999999996</v>
      </c>
      <c r="W38">
        <v>37.3292</v>
      </c>
      <c r="X38">
        <v>125.7908</v>
      </c>
      <c r="Y38">
        <v>0</v>
      </c>
      <c r="Z38">
        <v>6.49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26.622</v>
      </c>
      <c r="AG38">
        <v>18.155999999999999</v>
      </c>
      <c r="AH38">
        <v>152.94049999999999</v>
      </c>
      <c r="AI38">
        <v>19.094999999999999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45.36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74.2</v>
      </c>
      <c r="BA38">
        <f t="shared" si="1"/>
        <v>2376.148944</v>
      </c>
      <c r="BB38">
        <v>35</v>
      </c>
      <c r="BD38">
        <v>22.5</v>
      </c>
      <c r="BE38">
        <v>7.34</v>
      </c>
      <c r="BF38">
        <v>1.6</v>
      </c>
      <c r="BG38">
        <v>4.09</v>
      </c>
      <c r="BH38">
        <v>5.59</v>
      </c>
      <c r="BI38">
        <v>4.5999999999999996</v>
      </c>
      <c r="BJ38">
        <v>2.99</v>
      </c>
      <c r="BK38">
        <v>3.16</v>
      </c>
      <c r="BL38">
        <v>0.93</v>
      </c>
      <c r="BM38">
        <v>0</v>
      </c>
      <c r="BN38">
        <v>0.51</v>
      </c>
      <c r="BO38">
        <v>15</v>
      </c>
      <c r="BP38">
        <v>0</v>
      </c>
      <c r="BQ38">
        <v>4.41</v>
      </c>
      <c r="BR38">
        <v>1.04</v>
      </c>
      <c r="BS38">
        <v>0.44</v>
      </c>
      <c r="BT38">
        <v>0</v>
      </c>
      <c r="BU38">
        <v>0</v>
      </c>
      <c r="BV38">
        <v>0</v>
      </c>
      <c r="BW38">
        <f t="shared" si="2"/>
        <v>74.2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184.99539999999999</v>
      </c>
      <c r="L39">
        <v>367.95321100000001</v>
      </c>
      <c r="M39">
        <v>90</v>
      </c>
      <c r="N39">
        <v>118.125</v>
      </c>
      <c r="O39">
        <v>123.66562500000001</v>
      </c>
      <c r="P39">
        <v>117</v>
      </c>
      <c r="Q39">
        <v>11.917417</v>
      </c>
      <c r="R39">
        <v>23.617699999999999</v>
      </c>
      <c r="S39">
        <v>14.5905</v>
      </c>
      <c r="T39">
        <v>0</v>
      </c>
      <c r="U39">
        <v>348.97500000000002</v>
      </c>
      <c r="V39">
        <v>9.1045999999999996</v>
      </c>
      <c r="W39">
        <v>37.3292</v>
      </c>
      <c r="X39">
        <v>125.7908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26.622</v>
      </c>
      <c r="AG39">
        <v>18.155999999999999</v>
      </c>
      <c r="AH39">
        <v>152.94049999999999</v>
      </c>
      <c r="AI39">
        <v>30.552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28.812000000000001</v>
      </c>
      <c r="AP39">
        <v>11.529</v>
      </c>
      <c r="AQ39">
        <v>45.36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74.28</v>
      </c>
      <c r="BA39">
        <f t="shared" si="1"/>
        <v>2394.3035440000003</v>
      </c>
      <c r="BB39">
        <v>36</v>
      </c>
      <c r="BD39">
        <v>22.5</v>
      </c>
      <c r="BE39">
        <v>7.34</v>
      </c>
      <c r="BF39">
        <v>1.62</v>
      </c>
      <c r="BG39">
        <v>4.09</v>
      </c>
      <c r="BH39">
        <v>5.59</v>
      </c>
      <c r="BI39">
        <v>4.5999999999999996</v>
      </c>
      <c r="BJ39">
        <v>2.99</v>
      </c>
      <c r="BK39">
        <v>3.12</v>
      </c>
      <c r="BL39">
        <v>1.03</v>
      </c>
      <c r="BM39">
        <v>0</v>
      </c>
      <c r="BN39">
        <v>0.51</v>
      </c>
      <c r="BO39">
        <v>15</v>
      </c>
      <c r="BP39">
        <v>0</v>
      </c>
      <c r="BQ39">
        <v>4.41</v>
      </c>
      <c r="BR39">
        <v>1.04</v>
      </c>
      <c r="BS39">
        <v>0.44</v>
      </c>
      <c r="BT39">
        <v>0</v>
      </c>
      <c r="BU39">
        <v>0</v>
      </c>
      <c r="BV39">
        <v>0</v>
      </c>
      <c r="BW39">
        <f t="shared" si="2"/>
        <v>74.28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184.99539999999999</v>
      </c>
      <c r="L40">
        <v>367.95321100000001</v>
      </c>
      <c r="M40">
        <v>90</v>
      </c>
      <c r="N40">
        <v>118.125</v>
      </c>
      <c r="O40">
        <v>123.66562500000001</v>
      </c>
      <c r="P40">
        <v>117</v>
      </c>
      <c r="Q40">
        <v>11.917417</v>
      </c>
      <c r="R40">
        <v>23.617699999999999</v>
      </c>
      <c r="S40">
        <v>14.5905</v>
      </c>
      <c r="T40">
        <v>0</v>
      </c>
      <c r="U40">
        <v>348.97500000000002</v>
      </c>
      <c r="V40">
        <v>9.1045999999999996</v>
      </c>
      <c r="W40">
        <v>37.3292</v>
      </c>
      <c r="X40">
        <v>125.7908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26.622</v>
      </c>
      <c r="AG40">
        <v>18.155999999999999</v>
      </c>
      <c r="AH40">
        <v>152.94049999999999</v>
      </c>
      <c r="AI40">
        <v>30.552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28.812000000000001</v>
      </c>
      <c r="AP40">
        <v>11.529</v>
      </c>
      <c r="AQ40">
        <v>45.36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74.260000000000005</v>
      </c>
      <c r="BA40">
        <f t="shared" si="1"/>
        <v>2394.2835440000003</v>
      </c>
      <c r="BB40">
        <v>37</v>
      </c>
      <c r="BD40">
        <v>22.5</v>
      </c>
      <c r="BE40">
        <v>7.34</v>
      </c>
      <c r="BF40">
        <v>1.6</v>
      </c>
      <c r="BG40">
        <v>4.09</v>
      </c>
      <c r="BH40">
        <v>5.59</v>
      </c>
      <c r="BI40">
        <v>4.5999999999999996</v>
      </c>
      <c r="BJ40">
        <v>2.99</v>
      </c>
      <c r="BK40">
        <v>3.12</v>
      </c>
      <c r="BL40">
        <v>1.03</v>
      </c>
      <c r="BM40">
        <v>0</v>
      </c>
      <c r="BN40">
        <v>0.51</v>
      </c>
      <c r="BO40">
        <v>15</v>
      </c>
      <c r="BP40">
        <v>0</v>
      </c>
      <c r="BQ40">
        <v>4.41</v>
      </c>
      <c r="BR40">
        <v>1.04</v>
      </c>
      <c r="BS40">
        <v>0.44</v>
      </c>
      <c r="BT40">
        <v>0</v>
      </c>
      <c r="BU40">
        <v>0</v>
      </c>
      <c r="BV40">
        <v>0</v>
      </c>
      <c r="BW40">
        <f t="shared" si="2"/>
        <v>74.260000000000005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184.99539999999999</v>
      </c>
      <c r="L41">
        <v>367.95321100000001</v>
      </c>
      <c r="M41">
        <v>90</v>
      </c>
      <c r="N41">
        <v>118.125</v>
      </c>
      <c r="O41">
        <v>123.66562500000001</v>
      </c>
      <c r="P41">
        <v>117</v>
      </c>
      <c r="Q41">
        <v>11.917417</v>
      </c>
      <c r="R41">
        <v>23.617699999999999</v>
      </c>
      <c r="S41">
        <v>14.5905</v>
      </c>
      <c r="T41">
        <v>0</v>
      </c>
      <c r="U41">
        <v>348.97500000000002</v>
      </c>
      <c r="V41">
        <v>9.1045999999999996</v>
      </c>
      <c r="W41">
        <v>37.3292</v>
      </c>
      <c r="X41">
        <v>125.7908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26.622</v>
      </c>
      <c r="AG41">
        <v>18.155999999999999</v>
      </c>
      <c r="AH41">
        <v>152.94049999999999</v>
      </c>
      <c r="AI41">
        <v>30.552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74.28</v>
      </c>
      <c r="BA41">
        <f t="shared" si="1"/>
        <v>2381.1959440000001</v>
      </c>
      <c r="BB41">
        <v>38</v>
      </c>
      <c r="BD41">
        <v>22.5</v>
      </c>
      <c r="BE41">
        <v>7.34</v>
      </c>
      <c r="BF41">
        <v>1.62</v>
      </c>
      <c r="BG41">
        <v>4.09</v>
      </c>
      <c r="BH41">
        <v>5.59</v>
      </c>
      <c r="BI41">
        <v>4.5999999999999996</v>
      </c>
      <c r="BJ41">
        <v>2.99</v>
      </c>
      <c r="BK41">
        <v>3.12</v>
      </c>
      <c r="BL41">
        <v>1.03</v>
      </c>
      <c r="BM41">
        <v>0</v>
      </c>
      <c r="BN41">
        <v>0.51</v>
      </c>
      <c r="BO41">
        <v>15</v>
      </c>
      <c r="BP41">
        <v>0</v>
      </c>
      <c r="BQ41">
        <v>4.41</v>
      </c>
      <c r="BR41">
        <v>1.04</v>
      </c>
      <c r="BS41">
        <v>0.44</v>
      </c>
      <c r="BT41">
        <v>0</v>
      </c>
      <c r="BU41">
        <v>0</v>
      </c>
      <c r="BV41">
        <v>0</v>
      </c>
      <c r="BW41">
        <f t="shared" si="2"/>
        <v>74.28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184.99539999999999</v>
      </c>
      <c r="L42">
        <v>367.95321100000001</v>
      </c>
      <c r="M42">
        <v>90</v>
      </c>
      <c r="N42">
        <v>118.125</v>
      </c>
      <c r="O42">
        <v>123.66562500000001</v>
      </c>
      <c r="P42">
        <v>117</v>
      </c>
      <c r="Q42">
        <v>11.917417</v>
      </c>
      <c r="R42">
        <v>23.617699999999999</v>
      </c>
      <c r="S42">
        <v>14.5905</v>
      </c>
      <c r="T42">
        <v>0</v>
      </c>
      <c r="U42">
        <v>348.97500000000002</v>
      </c>
      <c r="V42">
        <v>9.1045999999999996</v>
      </c>
      <c r="W42">
        <v>37.3292</v>
      </c>
      <c r="X42">
        <v>125.7908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26.622</v>
      </c>
      <c r="AG42">
        <v>18.155999999999999</v>
      </c>
      <c r="AH42">
        <v>152.94049999999999</v>
      </c>
      <c r="AI42">
        <v>30.552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74.350000000000009</v>
      </c>
      <c r="BA42">
        <f t="shared" si="1"/>
        <v>2381.2659439999998</v>
      </c>
      <c r="BB42">
        <v>39</v>
      </c>
      <c r="BD42">
        <v>22.5</v>
      </c>
      <c r="BE42">
        <v>7.34</v>
      </c>
      <c r="BF42">
        <v>1.62</v>
      </c>
      <c r="BG42">
        <v>4.09</v>
      </c>
      <c r="BH42">
        <v>5.59</v>
      </c>
      <c r="BI42">
        <v>4.5999999999999996</v>
      </c>
      <c r="BJ42">
        <v>2.99</v>
      </c>
      <c r="BK42">
        <v>3.17</v>
      </c>
      <c r="BL42">
        <v>1.05</v>
      </c>
      <c r="BM42">
        <v>0</v>
      </c>
      <c r="BN42">
        <v>0.51</v>
      </c>
      <c r="BO42">
        <v>15</v>
      </c>
      <c r="BP42">
        <v>0</v>
      </c>
      <c r="BQ42">
        <v>4.41</v>
      </c>
      <c r="BR42">
        <v>1.04</v>
      </c>
      <c r="BS42">
        <v>0.44</v>
      </c>
      <c r="BT42">
        <v>0</v>
      </c>
      <c r="BU42">
        <v>0</v>
      </c>
      <c r="BV42">
        <v>0</v>
      </c>
      <c r="BW42">
        <f t="shared" si="2"/>
        <v>74.350000000000009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184.99539999999999</v>
      </c>
      <c r="L43">
        <v>367.95321100000001</v>
      </c>
      <c r="M43">
        <v>90</v>
      </c>
      <c r="N43">
        <v>118.125</v>
      </c>
      <c r="O43">
        <v>123.66562500000001</v>
      </c>
      <c r="P43">
        <v>117</v>
      </c>
      <c r="Q43">
        <v>11.917417</v>
      </c>
      <c r="R43">
        <v>23.617699999999999</v>
      </c>
      <c r="S43">
        <v>14.5905</v>
      </c>
      <c r="T43">
        <v>0</v>
      </c>
      <c r="U43">
        <v>348.97500000000002</v>
      </c>
      <c r="V43">
        <v>9.1045999999999996</v>
      </c>
      <c r="W43">
        <v>37.3292</v>
      </c>
      <c r="X43">
        <v>125.7908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28.594000000000001</v>
      </c>
      <c r="AG43">
        <v>18.155999999999999</v>
      </c>
      <c r="AH43">
        <v>152.94049999999999</v>
      </c>
      <c r="AI43">
        <v>30.552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28.812000000000001</v>
      </c>
      <c r="AP43">
        <v>11.529</v>
      </c>
      <c r="AQ43">
        <v>45.36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74.65000000000002</v>
      </c>
      <c r="BA43">
        <f t="shared" si="1"/>
        <v>2383.5379440000002</v>
      </c>
      <c r="BB43">
        <v>40</v>
      </c>
      <c r="BD43">
        <v>22.5</v>
      </c>
      <c r="BE43">
        <v>7.34</v>
      </c>
      <c r="BF43">
        <v>1.63</v>
      </c>
      <c r="BG43">
        <v>4.09</v>
      </c>
      <c r="BH43">
        <v>5.59</v>
      </c>
      <c r="BI43">
        <v>4.5999999999999996</v>
      </c>
      <c r="BJ43">
        <v>2.99</v>
      </c>
      <c r="BK43">
        <v>3.17</v>
      </c>
      <c r="BL43">
        <v>1.34</v>
      </c>
      <c r="BM43">
        <v>0</v>
      </c>
      <c r="BN43">
        <v>0.51</v>
      </c>
      <c r="BO43">
        <v>15</v>
      </c>
      <c r="BP43">
        <v>0</v>
      </c>
      <c r="BQ43">
        <v>4.41</v>
      </c>
      <c r="BR43">
        <v>1.04</v>
      </c>
      <c r="BS43">
        <v>0.44</v>
      </c>
      <c r="BT43">
        <v>0</v>
      </c>
      <c r="BU43">
        <v>0</v>
      </c>
      <c r="BV43">
        <v>0</v>
      </c>
      <c r="BW43">
        <f t="shared" si="2"/>
        <v>74.65000000000002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184.99539999999999</v>
      </c>
      <c r="L44">
        <v>367.95321100000001</v>
      </c>
      <c r="M44">
        <v>90</v>
      </c>
      <c r="N44">
        <v>118.125</v>
      </c>
      <c r="O44">
        <v>123.66562500000001</v>
      </c>
      <c r="P44">
        <v>117</v>
      </c>
      <c r="Q44">
        <v>11.917417</v>
      </c>
      <c r="R44">
        <v>23.617699999999999</v>
      </c>
      <c r="S44">
        <v>14.5905</v>
      </c>
      <c r="T44">
        <v>0</v>
      </c>
      <c r="U44">
        <v>348.97500000000002</v>
      </c>
      <c r="V44">
        <v>9.1045999999999996</v>
      </c>
      <c r="W44">
        <v>37.3292</v>
      </c>
      <c r="X44">
        <v>125.7908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28.594000000000001</v>
      </c>
      <c r="AG44">
        <v>18.155999999999999</v>
      </c>
      <c r="AH44">
        <v>152.94049999999999</v>
      </c>
      <c r="AI44">
        <v>30.552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28.812000000000001</v>
      </c>
      <c r="AP44">
        <v>11.529</v>
      </c>
      <c r="AQ44">
        <v>45.36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74.740000000000009</v>
      </c>
      <c r="BA44">
        <f t="shared" si="1"/>
        <v>2383.6279439999998</v>
      </c>
      <c r="BB44">
        <v>41</v>
      </c>
      <c r="BD44">
        <v>22.5</v>
      </c>
      <c r="BE44">
        <v>7.34</v>
      </c>
      <c r="BF44">
        <v>1.63</v>
      </c>
      <c r="BG44">
        <v>4.09</v>
      </c>
      <c r="BH44">
        <v>5.59</v>
      </c>
      <c r="BI44">
        <v>4.5999999999999996</v>
      </c>
      <c r="BJ44">
        <v>2.99</v>
      </c>
      <c r="BK44">
        <v>3.26</v>
      </c>
      <c r="BL44">
        <v>1.34</v>
      </c>
      <c r="BM44">
        <v>0</v>
      </c>
      <c r="BN44">
        <v>0.51</v>
      </c>
      <c r="BO44">
        <v>15</v>
      </c>
      <c r="BP44">
        <v>0</v>
      </c>
      <c r="BQ44">
        <v>4.41</v>
      </c>
      <c r="BR44">
        <v>1.04</v>
      </c>
      <c r="BS44">
        <v>0.44</v>
      </c>
      <c r="BT44">
        <v>0</v>
      </c>
      <c r="BU44">
        <v>0</v>
      </c>
      <c r="BV44">
        <v>0</v>
      </c>
      <c r="BW44">
        <f t="shared" si="2"/>
        <v>74.740000000000009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184.99539999999999</v>
      </c>
      <c r="L45">
        <v>367.95321100000001</v>
      </c>
      <c r="M45">
        <v>90</v>
      </c>
      <c r="N45">
        <v>118.125</v>
      </c>
      <c r="O45">
        <v>123.66562500000001</v>
      </c>
      <c r="P45">
        <v>117</v>
      </c>
      <c r="Q45">
        <v>15.1256</v>
      </c>
      <c r="R45">
        <v>29.384799999999998</v>
      </c>
      <c r="S45">
        <v>18.293600000000001</v>
      </c>
      <c r="T45">
        <v>0</v>
      </c>
      <c r="U45">
        <v>348.97500000000002</v>
      </c>
      <c r="V45">
        <v>9.1045999999999996</v>
      </c>
      <c r="W45">
        <v>37.3292</v>
      </c>
      <c r="X45">
        <v>125.7908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28.594000000000001</v>
      </c>
      <c r="AG45">
        <v>18.155999999999999</v>
      </c>
      <c r="AH45">
        <v>152.94049999999999</v>
      </c>
      <c r="AI45">
        <v>30.552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28.812000000000001</v>
      </c>
      <c r="AP45">
        <v>11.529</v>
      </c>
      <c r="AQ45">
        <v>45.36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75.410000000000011</v>
      </c>
      <c r="BA45">
        <f t="shared" si="1"/>
        <v>2396.9763269999999</v>
      </c>
      <c r="BB45">
        <v>42</v>
      </c>
      <c r="BD45">
        <v>22.5</v>
      </c>
      <c r="BE45">
        <v>7.34</v>
      </c>
      <c r="BF45">
        <v>1.63</v>
      </c>
      <c r="BG45">
        <v>4.09</v>
      </c>
      <c r="BH45">
        <v>5.59</v>
      </c>
      <c r="BI45">
        <v>4.5999999999999996</v>
      </c>
      <c r="BJ45">
        <v>2.99</v>
      </c>
      <c r="BK45">
        <v>3.26</v>
      </c>
      <c r="BL45">
        <v>2.0099999999999998</v>
      </c>
      <c r="BM45">
        <v>0</v>
      </c>
      <c r="BN45">
        <v>0.51</v>
      </c>
      <c r="BO45">
        <v>15</v>
      </c>
      <c r="BP45">
        <v>0</v>
      </c>
      <c r="BQ45">
        <v>4.41</v>
      </c>
      <c r="BR45">
        <v>1.04</v>
      </c>
      <c r="BS45">
        <v>0.44</v>
      </c>
      <c r="BT45">
        <v>0</v>
      </c>
      <c r="BU45">
        <v>0</v>
      </c>
      <c r="BV45">
        <v>0</v>
      </c>
      <c r="BW45">
        <f t="shared" si="2"/>
        <v>75.410000000000011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184.99539999999999</v>
      </c>
      <c r="L46">
        <v>367.95321100000001</v>
      </c>
      <c r="M46">
        <v>90</v>
      </c>
      <c r="N46">
        <v>118.125</v>
      </c>
      <c r="O46">
        <v>123.66562500000001</v>
      </c>
      <c r="P46">
        <v>117</v>
      </c>
      <c r="Q46">
        <v>15.1256</v>
      </c>
      <c r="R46">
        <v>29.384799999999998</v>
      </c>
      <c r="S46">
        <v>18.293600000000001</v>
      </c>
      <c r="T46">
        <v>0</v>
      </c>
      <c r="U46">
        <v>348.97500000000002</v>
      </c>
      <c r="V46">
        <v>9.1045999999999996</v>
      </c>
      <c r="W46">
        <v>37.3292</v>
      </c>
      <c r="X46">
        <v>125.7908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28.594000000000001</v>
      </c>
      <c r="AG46">
        <v>18.155999999999999</v>
      </c>
      <c r="AH46">
        <v>152.94049999999999</v>
      </c>
      <c r="AI46">
        <v>30.552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28.812000000000001</v>
      </c>
      <c r="AP46">
        <v>11.529</v>
      </c>
      <c r="AQ46">
        <v>45.36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75.410000000000011</v>
      </c>
      <c r="BA46">
        <f t="shared" si="1"/>
        <v>2396.9763269999999</v>
      </c>
      <c r="BB46">
        <v>43</v>
      </c>
      <c r="BD46">
        <v>22.5</v>
      </c>
      <c r="BE46">
        <v>7.34</v>
      </c>
      <c r="BF46">
        <v>1.63</v>
      </c>
      <c r="BG46">
        <v>4.09</v>
      </c>
      <c r="BH46">
        <v>5.59</v>
      </c>
      <c r="BI46">
        <v>4.5999999999999996</v>
      </c>
      <c r="BJ46">
        <v>2.99</v>
      </c>
      <c r="BK46">
        <v>3.26</v>
      </c>
      <c r="BL46">
        <v>2.0099999999999998</v>
      </c>
      <c r="BM46">
        <v>0</v>
      </c>
      <c r="BN46">
        <v>0.51</v>
      </c>
      <c r="BO46">
        <v>15</v>
      </c>
      <c r="BP46">
        <v>0</v>
      </c>
      <c r="BQ46">
        <v>4.41</v>
      </c>
      <c r="BR46">
        <v>1.04</v>
      </c>
      <c r="BS46">
        <v>0.44</v>
      </c>
      <c r="BT46">
        <v>0</v>
      </c>
      <c r="BU46">
        <v>0</v>
      </c>
      <c r="BV46">
        <v>0</v>
      </c>
      <c r="BW46">
        <f t="shared" si="2"/>
        <v>75.410000000000011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168.21</v>
      </c>
      <c r="L47">
        <v>367.95321100000001</v>
      </c>
      <c r="M47">
        <v>90</v>
      </c>
      <c r="N47">
        <v>118.125</v>
      </c>
      <c r="O47">
        <v>123.66562500000001</v>
      </c>
      <c r="P47">
        <v>117</v>
      </c>
      <c r="Q47">
        <v>15.1256</v>
      </c>
      <c r="R47">
        <v>29.384799999999998</v>
      </c>
      <c r="S47">
        <v>18.293600000000001</v>
      </c>
      <c r="T47">
        <v>0</v>
      </c>
      <c r="U47">
        <v>348.97500000000002</v>
      </c>
      <c r="V47">
        <v>9.1045999999999996</v>
      </c>
      <c r="W47">
        <v>26.3292</v>
      </c>
      <c r="X47">
        <v>100.7908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28.594000000000001</v>
      </c>
      <c r="AG47">
        <v>18.155999999999999</v>
      </c>
      <c r="AH47">
        <v>152.94049999999999</v>
      </c>
      <c r="AI47">
        <v>30.552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28.812000000000001</v>
      </c>
      <c r="AP47">
        <v>11.529</v>
      </c>
      <c r="AQ47">
        <v>45.36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75.410000000000011</v>
      </c>
      <c r="BA47">
        <f t="shared" si="1"/>
        <v>2344.1909270000001</v>
      </c>
      <c r="BB47">
        <v>44</v>
      </c>
      <c r="BD47">
        <v>22.5</v>
      </c>
      <c r="BE47">
        <v>7.34</v>
      </c>
      <c r="BF47">
        <v>1.63</v>
      </c>
      <c r="BG47">
        <v>4.09</v>
      </c>
      <c r="BH47">
        <v>5.59</v>
      </c>
      <c r="BI47">
        <v>4.5999999999999996</v>
      </c>
      <c r="BJ47">
        <v>2.99</v>
      </c>
      <c r="BK47">
        <v>3.26</v>
      </c>
      <c r="BL47">
        <v>2.0099999999999998</v>
      </c>
      <c r="BM47">
        <v>0</v>
      </c>
      <c r="BN47">
        <v>0.51</v>
      </c>
      <c r="BO47">
        <v>15</v>
      </c>
      <c r="BP47">
        <v>0</v>
      </c>
      <c r="BQ47">
        <v>4.41</v>
      </c>
      <c r="BR47">
        <v>1.04</v>
      </c>
      <c r="BS47">
        <v>0.44</v>
      </c>
      <c r="BT47">
        <v>0</v>
      </c>
      <c r="BU47">
        <v>0</v>
      </c>
      <c r="BV47">
        <v>0</v>
      </c>
      <c r="BW47">
        <f t="shared" si="2"/>
        <v>75.410000000000011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171.21</v>
      </c>
      <c r="L48">
        <v>367.95321100000001</v>
      </c>
      <c r="M48">
        <v>90</v>
      </c>
      <c r="N48">
        <v>118.125</v>
      </c>
      <c r="O48">
        <v>123.66562500000001</v>
      </c>
      <c r="P48">
        <v>117</v>
      </c>
      <c r="Q48">
        <v>15.1256</v>
      </c>
      <c r="R48">
        <v>29.384799999999998</v>
      </c>
      <c r="S48">
        <v>18.293600000000001</v>
      </c>
      <c r="T48">
        <v>0</v>
      </c>
      <c r="U48">
        <v>348.97500000000002</v>
      </c>
      <c r="V48">
        <v>9.1045999999999996</v>
      </c>
      <c r="W48">
        <v>26.3292</v>
      </c>
      <c r="X48">
        <v>120.26090000000001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28.594000000000001</v>
      </c>
      <c r="AG48">
        <v>18.155999999999999</v>
      </c>
      <c r="AH48">
        <v>152.94049999999999</v>
      </c>
      <c r="AI48">
        <v>30.552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28.812000000000001</v>
      </c>
      <c r="AP48">
        <v>11.529</v>
      </c>
      <c r="AQ48">
        <v>45.36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75.410000000000011</v>
      </c>
      <c r="BA48">
        <f t="shared" si="1"/>
        <v>2366.6610270000001</v>
      </c>
      <c r="BB48">
        <v>45</v>
      </c>
      <c r="BD48">
        <v>22.5</v>
      </c>
      <c r="BE48">
        <v>7.34</v>
      </c>
      <c r="BF48">
        <v>1.63</v>
      </c>
      <c r="BG48">
        <v>4.09</v>
      </c>
      <c r="BH48">
        <v>5.59</v>
      </c>
      <c r="BI48">
        <v>4.5999999999999996</v>
      </c>
      <c r="BJ48">
        <v>2.99</v>
      </c>
      <c r="BK48">
        <v>3.26</v>
      </c>
      <c r="BL48">
        <v>2.0099999999999998</v>
      </c>
      <c r="BM48">
        <v>0</v>
      </c>
      <c r="BN48">
        <v>0.51</v>
      </c>
      <c r="BO48">
        <v>15</v>
      </c>
      <c r="BP48">
        <v>0</v>
      </c>
      <c r="BQ48">
        <v>4.41</v>
      </c>
      <c r="BR48">
        <v>1.04</v>
      </c>
      <c r="BS48">
        <v>0.44</v>
      </c>
      <c r="BT48">
        <v>0</v>
      </c>
      <c r="BU48">
        <v>0</v>
      </c>
      <c r="BV48">
        <v>0</v>
      </c>
      <c r="BW48">
        <f t="shared" si="2"/>
        <v>75.410000000000011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187.94820000000001</v>
      </c>
      <c r="L49">
        <v>366.89900499999999</v>
      </c>
      <c r="M49">
        <v>90</v>
      </c>
      <c r="N49">
        <v>118.125</v>
      </c>
      <c r="O49">
        <v>123.66562500000001</v>
      </c>
      <c r="P49">
        <v>117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15.464600000000001</v>
      </c>
      <c r="W49">
        <v>38.055300000000003</v>
      </c>
      <c r="X49">
        <v>147.515625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28.594000000000001</v>
      </c>
      <c r="AG49">
        <v>18.155999999999999</v>
      </c>
      <c r="AH49">
        <v>152.94049999999999</v>
      </c>
      <c r="AI49">
        <v>30.552</v>
      </c>
      <c r="AJ49">
        <v>0</v>
      </c>
      <c r="AK49">
        <v>50.76</v>
      </c>
      <c r="AL49">
        <v>79.364599999999996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75.410000000000011</v>
      </c>
      <c r="BA49">
        <f t="shared" si="1"/>
        <v>2455.4820460000005</v>
      </c>
      <c r="BB49">
        <v>46</v>
      </c>
      <c r="BD49">
        <v>22.5</v>
      </c>
      <c r="BE49">
        <v>7.34</v>
      </c>
      <c r="BF49">
        <v>1.63</v>
      </c>
      <c r="BG49">
        <v>4.09</v>
      </c>
      <c r="BH49">
        <v>5.59</v>
      </c>
      <c r="BI49">
        <v>4.5999999999999996</v>
      </c>
      <c r="BJ49">
        <v>2.99</v>
      </c>
      <c r="BK49">
        <v>3.26</v>
      </c>
      <c r="BL49">
        <v>2.0099999999999998</v>
      </c>
      <c r="BM49">
        <v>0</v>
      </c>
      <c r="BN49">
        <v>0.51</v>
      </c>
      <c r="BO49">
        <v>15</v>
      </c>
      <c r="BP49">
        <v>0</v>
      </c>
      <c r="BQ49">
        <v>4.41</v>
      </c>
      <c r="BR49">
        <v>1.04</v>
      </c>
      <c r="BS49">
        <v>0.44</v>
      </c>
      <c r="BT49">
        <v>0</v>
      </c>
      <c r="BU49">
        <v>0</v>
      </c>
      <c r="BV49">
        <v>0</v>
      </c>
      <c r="BW49">
        <f t="shared" si="2"/>
        <v>75.410000000000011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165.1628</v>
      </c>
      <c r="L50">
        <v>366.89900499999999</v>
      </c>
      <c r="M50">
        <v>90</v>
      </c>
      <c r="N50">
        <v>118.125</v>
      </c>
      <c r="O50">
        <v>123.66562500000001</v>
      </c>
      <c r="P50">
        <v>117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15.464600000000001</v>
      </c>
      <c r="W50">
        <v>38.055300000000003</v>
      </c>
      <c r="X50">
        <v>147.515625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28.594000000000001</v>
      </c>
      <c r="AG50">
        <v>18.155999999999999</v>
      </c>
      <c r="AH50">
        <v>152.94049999999999</v>
      </c>
      <c r="AI50">
        <v>30.552</v>
      </c>
      <c r="AJ50">
        <v>0</v>
      </c>
      <c r="AK50">
        <v>50.76</v>
      </c>
      <c r="AL50">
        <v>79.364599999999996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75.410000000000011</v>
      </c>
      <c r="BA50">
        <f t="shared" si="1"/>
        <v>2432.6966460000003</v>
      </c>
      <c r="BB50">
        <v>47</v>
      </c>
      <c r="BD50">
        <v>22.5</v>
      </c>
      <c r="BE50">
        <v>7.34</v>
      </c>
      <c r="BF50">
        <v>1.63</v>
      </c>
      <c r="BG50">
        <v>4.09</v>
      </c>
      <c r="BH50">
        <v>5.59</v>
      </c>
      <c r="BI50">
        <v>4.5999999999999996</v>
      </c>
      <c r="BJ50">
        <v>2.99</v>
      </c>
      <c r="BK50">
        <v>3.26</v>
      </c>
      <c r="BL50">
        <v>2.0099999999999998</v>
      </c>
      <c r="BM50">
        <v>0</v>
      </c>
      <c r="BN50">
        <v>0.51</v>
      </c>
      <c r="BO50">
        <v>15</v>
      </c>
      <c r="BP50">
        <v>0</v>
      </c>
      <c r="BQ50">
        <v>4.41</v>
      </c>
      <c r="BR50">
        <v>1.04</v>
      </c>
      <c r="BS50">
        <v>0.44</v>
      </c>
      <c r="BT50">
        <v>0</v>
      </c>
      <c r="BU50">
        <v>0</v>
      </c>
      <c r="BV50">
        <v>0</v>
      </c>
      <c r="BW50">
        <f t="shared" si="2"/>
        <v>75.410000000000011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151.9528</v>
      </c>
      <c r="L51">
        <v>366.89900499999999</v>
      </c>
      <c r="M51">
        <v>90</v>
      </c>
      <c r="N51">
        <v>118.125</v>
      </c>
      <c r="O51">
        <v>123.66562500000001</v>
      </c>
      <c r="P51">
        <v>119.25</v>
      </c>
      <c r="Q51">
        <v>21.82</v>
      </c>
      <c r="R51">
        <v>42.390099999999997</v>
      </c>
      <c r="S51">
        <v>26.3901</v>
      </c>
      <c r="T51">
        <v>0</v>
      </c>
      <c r="U51">
        <v>348.97500000000002</v>
      </c>
      <c r="V51">
        <v>20.73</v>
      </c>
      <c r="W51">
        <v>44.31</v>
      </c>
      <c r="X51">
        <v>147.515625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28.594000000000001</v>
      </c>
      <c r="AG51">
        <v>18.155999999999999</v>
      </c>
      <c r="AH51">
        <v>152.94049999999999</v>
      </c>
      <c r="AI51">
        <v>30.552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75.160000000000011</v>
      </c>
      <c r="BA51">
        <f t="shared" si="1"/>
        <v>2433.006746</v>
      </c>
      <c r="BB51">
        <v>48</v>
      </c>
      <c r="BD51">
        <v>22.5</v>
      </c>
      <c r="BE51">
        <v>7.34</v>
      </c>
      <c r="BF51">
        <v>1.63</v>
      </c>
      <c r="BG51">
        <v>4.09</v>
      </c>
      <c r="BH51">
        <v>5.59</v>
      </c>
      <c r="BI51">
        <v>4.5999999999999996</v>
      </c>
      <c r="BJ51">
        <v>2.99</v>
      </c>
      <c r="BK51">
        <v>3.26</v>
      </c>
      <c r="BL51">
        <v>2.0099999999999998</v>
      </c>
      <c r="BM51">
        <v>0</v>
      </c>
      <c r="BN51">
        <v>0.51</v>
      </c>
      <c r="BO51">
        <v>15</v>
      </c>
      <c r="BP51">
        <v>0</v>
      </c>
      <c r="BQ51">
        <v>4.41</v>
      </c>
      <c r="BR51">
        <v>1.04</v>
      </c>
      <c r="BS51">
        <v>0.19</v>
      </c>
      <c r="BT51">
        <v>0</v>
      </c>
      <c r="BU51">
        <v>0</v>
      </c>
      <c r="BV51">
        <v>0</v>
      </c>
      <c r="BW51">
        <f t="shared" si="2"/>
        <v>75.160000000000011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181.9528</v>
      </c>
      <c r="L52">
        <v>366.89900499999999</v>
      </c>
      <c r="M52">
        <v>90</v>
      </c>
      <c r="N52">
        <v>118.125</v>
      </c>
      <c r="O52">
        <v>123.66562500000001</v>
      </c>
      <c r="P52">
        <v>121.5</v>
      </c>
      <c r="Q52">
        <v>21.82</v>
      </c>
      <c r="R52">
        <v>42.390099999999997</v>
      </c>
      <c r="S52">
        <v>26.3901</v>
      </c>
      <c r="T52">
        <v>0</v>
      </c>
      <c r="U52">
        <v>348.97500000000002</v>
      </c>
      <c r="V52">
        <v>20.73</v>
      </c>
      <c r="W52">
        <v>44.31</v>
      </c>
      <c r="X52">
        <v>147.515625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28.594000000000001</v>
      </c>
      <c r="AG52">
        <v>18.155999999999999</v>
      </c>
      <c r="AH52">
        <v>152.94049999999999</v>
      </c>
      <c r="AI52">
        <v>30.552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75.160000000000011</v>
      </c>
      <c r="BA52">
        <f t="shared" si="1"/>
        <v>2465.2567460000005</v>
      </c>
      <c r="BB52">
        <v>49</v>
      </c>
      <c r="BD52">
        <v>22.5</v>
      </c>
      <c r="BE52">
        <v>7.34</v>
      </c>
      <c r="BF52">
        <v>1.63</v>
      </c>
      <c r="BG52">
        <v>4.09</v>
      </c>
      <c r="BH52">
        <v>5.59</v>
      </c>
      <c r="BI52">
        <v>4.5999999999999996</v>
      </c>
      <c r="BJ52">
        <v>2.99</v>
      </c>
      <c r="BK52">
        <v>3.26</v>
      </c>
      <c r="BL52">
        <v>2.0099999999999998</v>
      </c>
      <c r="BM52">
        <v>0</v>
      </c>
      <c r="BN52">
        <v>0.51</v>
      </c>
      <c r="BO52">
        <v>15</v>
      </c>
      <c r="BP52">
        <v>0</v>
      </c>
      <c r="BQ52">
        <v>4.41</v>
      </c>
      <c r="BR52">
        <v>1.04</v>
      </c>
      <c r="BS52">
        <v>0.19</v>
      </c>
      <c r="BT52">
        <v>0</v>
      </c>
      <c r="BU52">
        <v>0</v>
      </c>
      <c r="BV52">
        <v>0</v>
      </c>
      <c r="BW52">
        <f t="shared" si="2"/>
        <v>75.160000000000011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188.73820000000001</v>
      </c>
      <c r="L53">
        <v>366.89900499999999</v>
      </c>
      <c r="M53">
        <v>90</v>
      </c>
      <c r="N53">
        <v>118.125</v>
      </c>
      <c r="O53">
        <v>123.66562500000001</v>
      </c>
      <c r="P53">
        <v>123.75</v>
      </c>
      <c r="Q53">
        <v>21.82</v>
      </c>
      <c r="R53">
        <v>42.390099999999997</v>
      </c>
      <c r="S53">
        <v>26.3901</v>
      </c>
      <c r="T53">
        <v>0</v>
      </c>
      <c r="U53">
        <v>348.97500000000002</v>
      </c>
      <c r="V53">
        <v>20.73</v>
      </c>
      <c r="W53">
        <v>44.31</v>
      </c>
      <c r="X53">
        <v>147.515625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28.594000000000001</v>
      </c>
      <c r="AG53">
        <v>18.155999999999999</v>
      </c>
      <c r="AH53">
        <v>152.94049999999999</v>
      </c>
      <c r="AI53">
        <v>30.552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75.160000000000011</v>
      </c>
      <c r="BA53">
        <f t="shared" si="1"/>
        <v>2474.2921460000007</v>
      </c>
      <c r="BB53">
        <v>50</v>
      </c>
      <c r="BD53">
        <v>22.5</v>
      </c>
      <c r="BE53">
        <v>7.34</v>
      </c>
      <c r="BF53">
        <v>1.63</v>
      </c>
      <c r="BG53">
        <v>4.09</v>
      </c>
      <c r="BH53">
        <v>5.59</v>
      </c>
      <c r="BI53">
        <v>4.5999999999999996</v>
      </c>
      <c r="BJ53">
        <v>2.99</v>
      </c>
      <c r="BK53">
        <v>3.26</v>
      </c>
      <c r="BL53">
        <v>2.0099999999999998</v>
      </c>
      <c r="BM53">
        <v>0</v>
      </c>
      <c r="BN53">
        <v>0.51</v>
      </c>
      <c r="BO53">
        <v>15</v>
      </c>
      <c r="BP53">
        <v>0</v>
      </c>
      <c r="BQ53">
        <v>4.41</v>
      </c>
      <c r="BR53">
        <v>1.04</v>
      </c>
      <c r="BS53">
        <v>0.19</v>
      </c>
      <c r="BT53">
        <v>0</v>
      </c>
      <c r="BU53">
        <v>0</v>
      </c>
      <c r="BV53">
        <v>0</v>
      </c>
      <c r="BW53">
        <f t="shared" si="2"/>
        <v>75.160000000000011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166.9528</v>
      </c>
      <c r="L54">
        <v>366.89900499999999</v>
      </c>
      <c r="M54">
        <v>90</v>
      </c>
      <c r="N54">
        <v>118.125</v>
      </c>
      <c r="O54">
        <v>123.66562500000001</v>
      </c>
      <c r="P54">
        <v>123.75</v>
      </c>
      <c r="Q54">
        <v>21.82</v>
      </c>
      <c r="R54">
        <v>42.390099999999997</v>
      </c>
      <c r="S54">
        <v>26.3901</v>
      </c>
      <c r="T54">
        <v>0</v>
      </c>
      <c r="U54">
        <v>348.97500000000002</v>
      </c>
      <c r="V54">
        <v>20.73</v>
      </c>
      <c r="W54">
        <v>44.31</v>
      </c>
      <c r="X54">
        <v>147.515625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28.594000000000001</v>
      </c>
      <c r="AG54">
        <v>18.155999999999999</v>
      </c>
      <c r="AH54">
        <v>152.94049999999999</v>
      </c>
      <c r="AI54">
        <v>30.552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75.000000000000014</v>
      </c>
      <c r="BA54">
        <f t="shared" si="1"/>
        <v>2452.3467460000006</v>
      </c>
      <c r="BB54">
        <v>51</v>
      </c>
      <c r="BD54">
        <v>22.5</v>
      </c>
      <c r="BE54">
        <v>7.34</v>
      </c>
      <c r="BF54">
        <v>1.63</v>
      </c>
      <c r="BG54">
        <v>4.09</v>
      </c>
      <c r="BH54">
        <v>5.59</v>
      </c>
      <c r="BI54">
        <v>4.5999999999999996</v>
      </c>
      <c r="BJ54">
        <v>2.99</v>
      </c>
      <c r="BK54">
        <v>3.16</v>
      </c>
      <c r="BL54">
        <v>1.95</v>
      </c>
      <c r="BM54">
        <v>0</v>
      </c>
      <c r="BN54">
        <v>0.51</v>
      </c>
      <c r="BO54">
        <v>15</v>
      </c>
      <c r="BP54">
        <v>0</v>
      </c>
      <c r="BQ54">
        <v>4.41</v>
      </c>
      <c r="BR54">
        <v>1.04</v>
      </c>
      <c r="BS54">
        <v>0.19</v>
      </c>
      <c r="BT54">
        <v>0</v>
      </c>
      <c r="BU54">
        <v>0</v>
      </c>
      <c r="BV54">
        <v>0</v>
      </c>
      <c r="BW54">
        <f t="shared" si="2"/>
        <v>75.000000000000014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136.9528</v>
      </c>
      <c r="L55">
        <v>366.89900499999999</v>
      </c>
      <c r="M55">
        <v>90</v>
      </c>
      <c r="N55">
        <v>118.125</v>
      </c>
      <c r="O55">
        <v>123.66562500000001</v>
      </c>
      <c r="P55">
        <v>123.75</v>
      </c>
      <c r="Q55">
        <v>21.82</v>
      </c>
      <c r="R55">
        <v>42.390099999999997</v>
      </c>
      <c r="S55">
        <v>26.3901</v>
      </c>
      <c r="T55">
        <v>0</v>
      </c>
      <c r="U55">
        <v>348.97500000000002</v>
      </c>
      <c r="V55">
        <v>20.73</v>
      </c>
      <c r="W55">
        <v>44.31</v>
      </c>
      <c r="X55">
        <v>147.515625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28.594000000000001</v>
      </c>
      <c r="AG55">
        <v>18.155999999999999</v>
      </c>
      <c r="AH55">
        <v>152.94049999999999</v>
      </c>
      <c r="AI55">
        <v>30.552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75.000000000000014</v>
      </c>
      <c r="BA55">
        <f t="shared" si="1"/>
        <v>2422.3467460000002</v>
      </c>
      <c r="BB55">
        <v>52</v>
      </c>
      <c r="BD55">
        <v>22.5</v>
      </c>
      <c r="BE55">
        <v>7.34</v>
      </c>
      <c r="BF55">
        <v>1.63</v>
      </c>
      <c r="BG55">
        <v>4.09</v>
      </c>
      <c r="BH55">
        <v>5.59</v>
      </c>
      <c r="BI55">
        <v>4.5999999999999996</v>
      </c>
      <c r="BJ55">
        <v>2.99</v>
      </c>
      <c r="BK55">
        <v>3.16</v>
      </c>
      <c r="BL55">
        <v>1.95</v>
      </c>
      <c r="BM55">
        <v>0</v>
      </c>
      <c r="BN55">
        <v>0.51</v>
      </c>
      <c r="BO55">
        <v>15</v>
      </c>
      <c r="BP55">
        <v>0</v>
      </c>
      <c r="BQ55">
        <v>4.41</v>
      </c>
      <c r="BR55">
        <v>1.04</v>
      </c>
      <c r="BS55">
        <v>0.19</v>
      </c>
      <c r="BT55">
        <v>0</v>
      </c>
      <c r="BU55">
        <v>0</v>
      </c>
      <c r="BV55">
        <v>0</v>
      </c>
      <c r="BW55">
        <f t="shared" si="2"/>
        <v>75.000000000000014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171.9528</v>
      </c>
      <c r="L56">
        <v>366.89900499999999</v>
      </c>
      <c r="M56">
        <v>90</v>
      </c>
      <c r="N56">
        <v>118.125</v>
      </c>
      <c r="O56">
        <v>123.66562500000001</v>
      </c>
      <c r="P56">
        <v>123.75</v>
      </c>
      <c r="Q56">
        <v>21.82</v>
      </c>
      <c r="R56">
        <v>42.390099999999997</v>
      </c>
      <c r="S56">
        <v>26.3901</v>
      </c>
      <c r="T56">
        <v>0</v>
      </c>
      <c r="U56">
        <v>348.97500000000002</v>
      </c>
      <c r="V56">
        <v>20.73</v>
      </c>
      <c r="W56">
        <v>44.31</v>
      </c>
      <c r="X56">
        <v>147.515625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28.594000000000001</v>
      </c>
      <c r="AG56">
        <v>18.155999999999999</v>
      </c>
      <c r="AH56">
        <v>152.94049999999999</v>
      </c>
      <c r="AI56">
        <v>30.552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49.128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75.000000000000014</v>
      </c>
      <c r="BA56">
        <f t="shared" si="1"/>
        <v>2457.3467460000006</v>
      </c>
      <c r="BB56">
        <v>53</v>
      </c>
      <c r="BD56">
        <v>22.5</v>
      </c>
      <c r="BE56">
        <v>7.34</v>
      </c>
      <c r="BF56">
        <v>1.63</v>
      </c>
      <c r="BG56">
        <v>4.09</v>
      </c>
      <c r="BH56">
        <v>5.59</v>
      </c>
      <c r="BI56">
        <v>4.5999999999999996</v>
      </c>
      <c r="BJ56">
        <v>2.99</v>
      </c>
      <c r="BK56">
        <v>3.16</v>
      </c>
      <c r="BL56">
        <v>1.95</v>
      </c>
      <c r="BM56">
        <v>0</v>
      </c>
      <c r="BN56">
        <v>0.51</v>
      </c>
      <c r="BO56">
        <v>15</v>
      </c>
      <c r="BP56">
        <v>0</v>
      </c>
      <c r="BQ56">
        <v>4.41</v>
      </c>
      <c r="BR56">
        <v>1.04</v>
      </c>
      <c r="BS56">
        <v>0.19</v>
      </c>
      <c r="BT56">
        <v>0</v>
      </c>
      <c r="BU56">
        <v>0</v>
      </c>
      <c r="BV56">
        <v>0</v>
      </c>
      <c r="BW56">
        <f t="shared" si="2"/>
        <v>75.000000000000014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181.9528</v>
      </c>
      <c r="L57">
        <v>353.96166799999997</v>
      </c>
      <c r="M57">
        <v>90</v>
      </c>
      <c r="N57">
        <v>118.125</v>
      </c>
      <c r="O57">
        <v>123.66562500000001</v>
      </c>
      <c r="P57">
        <v>123.75</v>
      </c>
      <c r="Q57">
        <v>21.82</v>
      </c>
      <c r="R57">
        <v>42.390099999999997</v>
      </c>
      <c r="S57">
        <v>26.3901</v>
      </c>
      <c r="T57">
        <v>0</v>
      </c>
      <c r="U57">
        <v>348.97500000000002</v>
      </c>
      <c r="V57">
        <v>20.73</v>
      </c>
      <c r="W57">
        <v>44.31</v>
      </c>
      <c r="X57">
        <v>147.515625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28.594000000000001</v>
      </c>
      <c r="AG57">
        <v>18.155999999999999</v>
      </c>
      <c r="AH57">
        <v>152.94049999999999</v>
      </c>
      <c r="AI57">
        <v>19.094999999999999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49.128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75.010000000000019</v>
      </c>
      <c r="BA57">
        <f t="shared" si="1"/>
        <v>2442.9624090000007</v>
      </c>
      <c r="BB57">
        <v>54</v>
      </c>
      <c r="BD57">
        <v>22.5</v>
      </c>
      <c r="BE57">
        <v>7.34</v>
      </c>
      <c r="BF57">
        <v>1.63</v>
      </c>
      <c r="BG57">
        <v>4.09</v>
      </c>
      <c r="BH57">
        <v>5.59</v>
      </c>
      <c r="BI57">
        <v>4.5999999999999996</v>
      </c>
      <c r="BJ57">
        <v>2.99</v>
      </c>
      <c r="BK57">
        <v>3.16</v>
      </c>
      <c r="BL57">
        <v>1.95</v>
      </c>
      <c r="BM57">
        <v>0</v>
      </c>
      <c r="BN57">
        <v>0.51</v>
      </c>
      <c r="BO57">
        <v>15</v>
      </c>
      <c r="BP57">
        <v>0</v>
      </c>
      <c r="BQ57">
        <v>4.41</v>
      </c>
      <c r="BR57">
        <v>1.04</v>
      </c>
      <c r="BS57">
        <v>0.2</v>
      </c>
      <c r="BT57">
        <v>0</v>
      </c>
      <c r="BU57">
        <v>0</v>
      </c>
      <c r="BV57">
        <v>0</v>
      </c>
      <c r="BW57">
        <f t="shared" si="2"/>
        <v>75.010000000000019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152.9528</v>
      </c>
      <c r="L58">
        <v>346.19926600000002</v>
      </c>
      <c r="M58">
        <v>90</v>
      </c>
      <c r="N58">
        <v>118.125</v>
      </c>
      <c r="O58">
        <v>123.66562500000001</v>
      </c>
      <c r="P58">
        <v>123.75</v>
      </c>
      <c r="Q58">
        <v>21.82</v>
      </c>
      <c r="R58">
        <v>42.390099999999997</v>
      </c>
      <c r="S58">
        <v>26.3901</v>
      </c>
      <c r="T58">
        <v>0</v>
      </c>
      <c r="U58">
        <v>348.97500000000002</v>
      </c>
      <c r="V58">
        <v>20.73</v>
      </c>
      <c r="W58">
        <v>44.31</v>
      </c>
      <c r="X58">
        <v>147.515625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32.973100000000002</v>
      </c>
      <c r="AF58">
        <v>28.594000000000001</v>
      </c>
      <c r="AG58">
        <v>18.155999999999999</v>
      </c>
      <c r="AH58">
        <v>152.94049999999999</v>
      </c>
      <c r="AI58">
        <v>19.094999999999999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49.128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75.010000000000019</v>
      </c>
      <c r="BA58">
        <f t="shared" si="1"/>
        <v>2406.2000070000004</v>
      </c>
      <c r="BB58">
        <v>55</v>
      </c>
      <c r="BD58">
        <v>22.5</v>
      </c>
      <c r="BE58">
        <v>7.34</v>
      </c>
      <c r="BF58">
        <v>1.63</v>
      </c>
      <c r="BG58">
        <v>4.09</v>
      </c>
      <c r="BH58">
        <v>5.59</v>
      </c>
      <c r="BI58">
        <v>4.5999999999999996</v>
      </c>
      <c r="BJ58">
        <v>2.99</v>
      </c>
      <c r="BK58">
        <v>3.16</v>
      </c>
      <c r="BL58">
        <v>1.95</v>
      </c>
      <c r="BM58">
        <v>0</v>
      </c>
      <c r="BN58">
        <v>0.51</v>
      </c>
      <c r="BO58">
        <v>15</v>
      </c>
      <c r="BP58">
        <v>0</v>
      </c>
      <c r="BQ58">
        <v>4.41</v>
      </c>
      <c r="BR58">
        <v>1.04</v>
      </c>
      <c r="BS58">
        <v>0.2</v>
      </c>
      <c r="BT58">
        <v>0</v>
      </c>
      <c r="BU58">
        <v>0</v>
      </c>
      <c r="BV58">
        <v>0</v>
      </c>
      <c r="BW58">
        <f t="shared" si="2"/>
        <v>75.010000000000019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388.24970000000002</v>
      </c>
      <c r="M59">
        <v>90</v>
      </c>
      <c r="N59">
        <v>118.125</v>
      </c>
      <c r="O59">
        <v>123.66562500000001</v>
      </c>
      <c r="P59">
        <v>123.75</v>
      </c>
      <c r="Q59">
        <v>21.82</v>
      </c>
      <c r="R59">
        <v>42.390099999999997</v>
      </c>
      <c r="S59">
        <v>26.3901</v>
      </c>
      <c r="T59">
        <v>0</v>
      </c>
      <c r="U59">
        <v>348.97500000000002</v>
      </c>
      <c r="V59">
        <v>20.73</v>
      </c>
      <c r="W59">
        <v>44.31</v>
      </c>
      <c r="X59">
        <v>147.515625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32.973100000000002</v>
      </c>
      <c r="AF59">
        <v>28.594000000000001</v>
      </c>
      <c r="AG59">
        <v>18.155999999999999</v>
      </c>
      <c r="AH59">
        <v>113.64</v>
      </c>
      <c r="AI59">
        <v>19.094999999999999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49.128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75.010000000000019</v>
      </c>
      <c r="BA59">
        <f t="shared" si="1"/>
        <v>2471.5272410000007</v>
      </c>
      <c r="BB59">
        <v>56</v>
      </c>
      <c r="BD59">
        <v>22.5</v>
      </c>
      <c r="BE59">
        <v>7.34</v>
      </c>
      <c r="BF59">
        <v>1.63</v>
      </c>
      <c r="BG59">
        <v>4.09</v>
      </c>
      <c r="BH59">
        <v>5.59</v>
      </c>
      <c r="BI59">
        <v>4.5999999999999996</v>
      </c>
      <c r="BJ59">
        <v>2.99</v>
      </c>
      <c r="BK59">
        <v>3.16</v>
      </c>
      <c r="BL59">
        <v>1.95</v>
      </c>
      <c r="BM59">
        <v>0</v>
      </c>
      <c r="BN59">
        <v>0.51</v>
      </c>
      <c r="BO59">
        <v>15</v>
      </c>
      <c r="BP59">
        <v>0</v>
      </c>
      <c r="BQ59">
        <v>4.41</v>
      </c>
      <c r="BR59">
        <v>1.04</v>
      </c>
      <c r="BS59">
        <v>0.2</v>
      </c>
      <c r="BT59">
        <v>0</v>
      </c>
      <c r="BU59">
        <v>0</v>
      </c>
      <c r="BV59">
        <v>0</v>
      </c>
      <c r="BW59">
        <f t="shared" si="2"/>
        <v>75.010000000000019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434.24970000000002</v>
      </c>
      <c r="M60">
        <v>90</v>
      </c>
      <c r="N60">
        <v>118.125</v>
      </c>
      <c r="O60">
        <v>123.66562500000001</v>
      </c>
      <c r="P60">
        <v>123.75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20.73</v>
      </c>
      <c r="W60">
        <v>44.31</v>
      </c>
      <c r="X60">
        <v>147.515625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32.973100000000002</v>
      </c>
      <c r="AF60">
        <v>28.594000000000001</v>
      </c>
      <c r="AG60">
        <v>18.155999999999999</v>
      </c>
      <c r="AH60">
        <v>85.23</v>
      </c>
      <c r="AI60">
        <v>19.094999999999999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49.128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</v>
      </c>
      <c r="BA60">
        <f t="shared" si="1"/>
        <v>2489.1072410000002</v>
      </c>
      <c r="BB60">
        <v>57</v>
      </c>
      <c r="BD60">
        <v>22.5</v>
      </c>
      <c r="BE60">
        <v>7.34</v>
      </c>
      <c r="BF60">
        <v>1.62</v>
      </c>
      <c r="BG60">
        <v>4.09</v>
      </c>
      <c r="BH60">
        <v>5.59</v>
      </c>
      <c r="BI60">
        <v>4.5999999999999996</v>
      </c>
      <c r="BJ60">
        <v>2.99</v>
      </c>
      <c r="BK60">
        <v>3.16</v>
      </c>
      <c r="BL60">
        <v>1.95</v>
      </c>
      <c r="BM60">
        <v>0</v>
      </c>
      <c r="BN60">
        <v>0.51</v>
      </c>
      <c r="BO60">
        <v>15</v>
      </c>
      <c r="BP60">
        <v>0</v>
      </c>
      <c r="BQ60">
        <v>4.41</v>
      </c>
      <c r="BR60">
        <v>1.04</v>
      </c>
      <c r="BS60">
        <v>0.2</v>
      </c>
      <c r="BT60">
        <v>0</v>
      </c>
      <c r="BU60">
        <v>0</v>
      </c>
      <c r="BV60">
        <v>0</v>
      </c>
      <c r="BW60">
        <f t="shared" si="2"/>
        <v>75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504.24970000000002</v>
      </c>
      <c r="M61">
        <v>90</v>
      </c>
      <c r="N61">
        <v>118.125</v>
      </c>
      <c r="O61">
        <v>123.66562500000001</v>
      </c>
      <c r="P61">
        <v>123.75</v>
      </c>
      <c r="Q61">
        <v>21.82</v>
      </c>
      <c r="R61">
        <v>42.390099999999997</v>
      </c>
      <c r="S61">
        <v>26.3901</v>
      </c>
      <c r="T61">
        <v>0</v>
      </c>
      <c r="U61">
        <v>348.97500000000002</v>
      </c>
      <c r="V61">
        <v>20.73</v>
      </c>
      <c r="W61">
        <v>44.31</v>
      </c>
      <c r="X61">
        <v>147.515625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32.973100000000002</v>
      </c>
      <c r="AF61">
        <v>28.594000000000001</v>
      </c>
      <c r="AG61">
        <v>18.155999999999999</v>
      </c>
      <c r="AH61">
        <v>56.82</v>
      </c>
      <c r="AI61">
        <v>19.094999999999999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49.128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75.010000000000019</v>
      </c>
      <c r="BA61">
        <f t="shared" si="1"/>
        <v>2530.707241000001</v>
      </c>
      <c r="BB61">
        <v>58</v>
      </c>
      <c r="BD61">
        <v>22.5</v>
      </c>
      <c r="BE61">
        <v>7.34</v>
      </c>
      <c r="BF61">
        <v>1.63</v>
      </c>
      <c r="BG61">
        <v>4.09</v>
      </c>
      <c r="BH61">
        <v>5.59</v>
      </c>
      <c r="BI61">
        <v>4.5999999999999996</v>
      </c>
      <c r="BJ61">
        <v>2.99</v>
      </c>
      <c r="BK61">
        <v>3.16</v>
      </c>
      <c r="BL61">
        <v>1.95</v>
      </c>
      <c r="BM61">
        <v>0</v>
      </c>
      <c r="BN61">
        <v>0.51</v>
      </c>
      <c r="BO61">
        <v>15</v>
      </c>
      <c r="BP61">
        <v>0</v>
      </c>
      <c r="BQ61">
        <v>4.41</v>
      </c>
      <c r="BR61">
        <v>1.04</v>
      </c>
      <c r="BS61">
        <v>0.2</v>
      </c>
      <c r="BT61">
        <v>0</v>
      </c>
      <c r="BU61">
        <v>0</v>
      </c>
      <c r="BV61">
        <v>0</v>
      </c>
      <c r="BW61">
        <f t="shared" si="2"/>
        <v>75.010000000000019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504.24970000000002</v>
      </c>
      <c r="M62">
        <v>90</v>
      </c>
      <c r="N62">
        <v>118.125</v>
      </c>
      <c r="O62">
        <v>123.66562500000001</v>
      </c>
      <c r="P62">
        <v>123.75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44.31</v>
      </c>
      <c r="X62">
        <v>147.515625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32.973100000000002</v>
      </c>
      <c r="AF62">
        <v>28.594000000000001</v>
      </c>
      <c r="AG62">
        <v>18.155999999999999</v>
      </c>
      <c r="AH62">
        <v>28.41</v>
      </c>
      <c r="AI62">
        <v>19.094999999999999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45.36</v>
      </c>
      <c r="AR62">
        <v>49.128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74.88000000000001</v>
      </c>
      <c r="BA62">
        <f t="shared" si="1"/>
        <v>2502.1672410000006</v>
      </c>
      <c r="BB62">
        <v>59</v>
      </c>
      <c r="BD62">
        <v>22.5</v>
      </c>
      <c r="BE62">
        <v>7.34</v>
      </c>
      <c r="BF62">
        <v>1.63</v>
      </c>
      <c r="BG62">
        <v>4.09</v>
      </c>
      <c r="BH62">
        <v>5.59</v>
      </c>
      <c r="BI62">
        <v>4.5999999999999996</v>
      </c>
      <c r="BJ62">
        <v>2.99</v>
      </c>
      <c r="BK62">
        <v>3.08</v>
      </c>
      <c r="BL62">
        <v>1.9</v>
      </c>
      <c r="BM62">
        <v>0</v>
      </c>
      <c r="BN62">
        <v>0.51</v>
      </c>
      <c r="BO62">
        <v>15</v>
      </c>
      <c r="BP62">
        <v>0</v>
      </c>
      <c r="BQ62">
        <v>4.41</v>
      </c>
      <c r="BR62">
        <v>1.04</v>
      </c>
      <c r="BS62">
        <v>0.2</v>
      </c>
      <c r="BT62">
        <v>0</v>
      </c>
      <c r="BU62">
        <v>0</v>
      </c>
      <c r="BV62">
        <v>0</v>
      </c>
      <c r="BW62">
        <f t="shared" si="2"/>
        <v>74.88000000000001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504.24970000000002</v>
      </c>
      <c r="M63">
        <v>90</v>
      </c>
      <c r="N63">
        <v>118.125</v>
      </c>
      <c r="O63">
        <v>123.66562500000001</v>
      </c>
      <c r="P63">
        <v>123.75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20.73</v>
      </c>
      <c r="W63">
        <v>44.31</v>
      </c>
      <c r="X63">
        <v>147.515625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32.973100000000002</v>
      </c>
      <c r="AF63">
        <v>28.594000000000001</v>
      </c>
      <c r="AG63">
        <v>18.155999999999999</v>
      </c>
      <c r="AH63">
        <v>0</v>
      </c>
      <c r="AI63">
        <v>19.094999999999999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45.36</v>
      </c>
      <c r="AR63">
        <v>49.128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74.990000000000009</v>
      </c>
      <c r="BA63">
        <f t="shared" si="1"/>
        <v>2473.8672410000008</v>
      </c>
      <c r="BB63">
        <v>60</v>
      </c>
      <c r="BD63">
        <v>22.5</v>
      </c>
      <c r="BE63">
        <v>7.34</v>
      </c>
      <c r="BF63">
        <v>1.63</v>
      </c>
      <c r="BG63">
        <v>4.09</v>
      </c>
      <c r="BH63">
        <v>5.59</v>
      </c>
      <c r="BI63">
        <v>4.5999999999999996</v>
      </c>
      <c r="BJ63">
        <v>2.99</v>
      </c>
      <c r="BK63">
        <v>3.08</v>
      </c>
      <c r="BL63">
        <v>2.0099999999999998</v>
      </c>
      <c r="BM63">
        <v>0</v>
      </c>
      <c r="BN63">
        <v>0.51</v>
      </c>
      <c r="BO63">
        <v>15</v>
      </c>
      <c r="BP63">
        <v>0</v>
      </c>
      <c r="BQ63">
        <v>4.41</v>
      </c>
      <c r="BR63">
        <v>1.04</v>
      </c>
      <c r="BS63">
        <v>0.2</v>
      </c>
      <c r="BT63">
        <v>0</v>
      </c>
      <c r="BU63">
        <v>0</v>
      </c>
      <c r="BV63">
        <v>0</v>
      </c>
      <c r="BW63">
        <f t="shared" si="2"/>
        <v>74.990000000000009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504.24970000000002</v>
      </c>
      <c r="M64">
        <v>90</v>
      </c>
      <c r="N64">
        <v>118.125</v>
      </c>
      <c r="O64">
        <v>123.66562500000001</v>
      </c>
      <c r="P64">
        <v>123.75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20.73</v>
      </c>
      <c r="W64">
        <v>44.31</v>
      </c>
      <c r="X64">
        <v>147.515625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32.973100000000002</v>
      </c>
      <c r="AF64">
        <v>28.594000000000001</v>
      </c>
      <c r="AG64">
        <v>18.155999999999999</v>
      </c>
      <c r="AH64">
        <v>0</v>
      </c>
      <c r="AI64">
        <v>19.094999999999999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28.812000000000001</v>
      </c>
      <c r="AP64">
        <v>11.529</v>
      </c>
      <c r="AQ64">
        <v>46.368000000000002</v>
      </c>
      <c r="AR64">
        <v>49.128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74.990000000000009</v>
      </c>
      <c r="BA64">
        <f t="shared" si="1"/>
        <v>2474.8752410000006</v>
      </c>
      <c r="BB64">
        <v>61</v>
      </c>
      <c r="BD64">
        <v>22.5</v>
      </c>
      <c r="BE64">
        <v>7.34</v>
      </c>
      <c r="BF64">
        <v>1.63</v>
      </c>
      <c r="BG64">
        <v>4.09</v>
      </c>
      <c r="BH64">
        <v>5.59</v>
      </c>
      <c r="BI64">
        <v>4.5999999999999996</v>
      </c>
      <c r="BJ64">
        <v>2.99</v>
      </c>
      <c r="BK64">
        <v>3.08</v>
      </c>
      <c r="BL64">
        <v>2.0099999999999998</v>
      </c>
      <c r="BM64">
        <v>0</v>
      </c>
      <c r="BN64">
        <v>0.51</v>
      </c>
      <c r="BO64">
        <v>15</v>
      </c>
      <c r="BP64">
        <v>0</v>
      </c>
      <c r="BQ64">
        <v>4.41</v>
      </c>
      <c r="BR64">
        <v>1.04</v>
      </c>
      <c r="BS64">
        <v>0.2</v>
      </c>
      <c r="BT64">
        <v>0</v>
      </c>
      <c r="BU64">
        <v>0</v>
      </c>
      <c r="BV64">
        <v>0</v>
      </c>
      <c r="BW64">
        <f t="shared" si="2"/>
        <v>74.990000000000009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504.24970000000002</v>
      </c>
      <c r="M65">
        <v>90</v>
      </c>
      <c r="N65">
        <v>118.125</v>
      </c>
      <c r="O65">
        <v>123.66562500000001</v>
      </c>
      <c r="P65">
        <v>123.75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20.73</v>
      </c>
      <c r="W65">
        <v>44.31</v>
      </c>
      <c r="X65">
        <v>147.515625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32.973100000000002</v>
      </c>
      <c r="AF65">
        <v>28.594000000000001</v>
      </c>
      <c r="AG65">
        <v>18.155999999999999</v>
      </c>
      <c r="AH65">
        <v>0</v>
      </c>
      <c r="AI65">
        <v>28.006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11.529</v>
      </c>
      <c r="AQ65">
        <v>62.244</v>
      </c>
      <c r="AR65">
        <v>49.128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74.990000000000009</v>
      </c>
      <c r="BA65">
        <f t="shared" si="1"/>
        <v>2499.6622410000009</v>
      </c>
      <c r="BB65">
        <v>62</v>
      </c>
      <c r="BD65">
        <v>22.5</v>
      </c>
      <c r="BE65">
        <v>7.34</v>
      </c>
      <c r="BF65">
        <v>1.63</v>
      </c>
      <c r="BG65">
        <v>4.09</v>
      </c>
      <c r="BH65">
        <v>5.59</v>
      </c>
      <c r="BI65">
        <v>4.5999999999999996</v>
      </c>
      <c r="BJ65">
        <v>2.99</v>
      </c>
      <c r="BK65">
        <v>3.08</v>
      </c>
      <c r="BL65">
        <v>2.0099999999999998</v>
      </c>
      <c r="BM65">
        <v>0</v>
      </c>
      <c r="BN65">
        <v>0.51</v>
      </c>
      <c r="BO65">
        <v>15</v>
      </c>
      <c r="BP65">
        <v>0</v>
      </c>
      <c r="BQ65">
        <v>4.41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74.990000000000009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504.24970000000002</v>
      </c>
      <c r="M66">
        <v>90</v>
      </c>
      <c r="N66">
        <v>118.125</v>
      </c>
      <c r="O66">
        <v>123.66562500000001</v>
      </c>
      <c r="P66">
        <v>123.75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20.73</v>
      </c>
      <c r="W66">
        <v>44.31</v>
      </c>
      <c r="X66">
        <v>147.515625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32.973100000000002</v>
      </c>
      <c r="AF66">
        <v>28.594000000000001</v>
      </c>
      <c r="AG66">
        <v>18.155999999999999</v>
      </c>
      <c r="AH66">
        <v>0</v>
      </c>
      <c r="AI66">
        <v>28.006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11.529</v>
      </c>
      <c r="AQ66">
        <v>62.244</v>
      </c>
      <c r="AR66">
        <v>49.128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74.990000000000009</v>
      </c>
      <c r="BA66">
        <f t="shared" si="1"/>
        <v>2499.6622410000009</v>
      </c>
      <c r="BB66">
        <v>63</v>
      </c>
      <c r="BD66">
        <v>22.5</v>
      </c>
      <c r="BE66">
        <v>7.34</v>
      </c>
      <c r="BF66">
        <v>1.63</v>
      </c>
      <c r="BG66">
        <v>4.09</v>
      </c>
      <c r="BH66">
        <v>5.59</v>
      </c>
      <c r="BI66">
        <v>4.5999999999999996</v>
      </c>
      <c r="BJ66">
        <v>2.99</v>
      </c>
      <c r="BK66">
        <v>3.08</v>
      </c>
      <c r="BL66">
        <v>2.0099999999999998</v>
      </c>
      <c r="BM66">
        <v>0</v>
      </c>
      <c r="BN66">
        <v>0.51</v>
      </c>
      <c r="BO66">
        <v>15</v>
      </c>
      <c r="BP66">
        <v>0</v>
      </c>
      <c r="BQ66">
        <v>4.41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74.990000000000009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562.22209999999995</v>
      </c>
      <c r="M67">
        <v>90</v>
      </c>
      <c r="N67">
        <v>118.125</v>
      </c>
      <c r="O67">
        <v>123.66562500000001</v>
      </c>
      <c r="P67">
        <v>123.75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44.31</v>
      </c>
      <c r="X67">
        <v>147.515625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32.973100000000002</v>
      </c>
      <c r="AF67">
        <v>28.594000000000001</v>
      </c>
      <c r="AG67">
        <v>18.155999999999999</v>
      </c>
      <c r="AH67">
        <v>0</v>
      </c>
      <c r="AI67">
        <v>28.006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11.529</v>
      </c>
      <c r="AQ67">
        <v>62.244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74.910000000000011</v>
      </c>
      <c r="BA67">
        <f t="shared" si="1"/>
        <v>2557.5546410000006</v>
      </c>
      <c r="BB67">
        <v>64</v>
      </c>
      <c r="BD67">
        <v>22.5</v>
      </c>
      <c r="BE67">
        <v>7.34</v>
      </c>
      <c r="BF67">
        <v>1.55</v>
      </c>
      <c r="BG67">
        <v>4.09</v>
      </c>
      <c r="BH67">
        <v>5.59</v>
      </c>
      <c r="BI67">
        <v>4.5999999999999996</v>
      </c>
      <c r="BJ67">
        <v>2.99</v>
      </c>
      <c r="BK67">
        <v>3.08</v>
      </c>
      <c r="BL67">
        <v>2.0099999999999998</v>
      </c>
      <c r="BM67">
        <v>0</v>
      </c>
      <c r="BN67">
        <v>0.51</v>
      </c>
      <c r="BO67">
        <v>15</v>
      </c>
      <c r="BP67">
        <v>0</v>
      </c>
      <c r="BQ67">
        <v>4.41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74.910000000000011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562.22209999999995</v>
      </c>
      <c r="M68">
        <v>90</v>
      </c>
      <c r="N68">
        <v>118.125</v>
      </c>
      <c r="O68">
        <v>123.66562500000001</v>
      </c>
      <c r="P68">
        <v>123.75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44.31</v>
      </c>
      <c r="X68">
        <v>147.515625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32.973100000000002</v>
      </c>
      <c r="AF68">
        <v>28.594000000000001</v>
      </c>
      <c r="AG68">
        <v>18.155999999999999</v>
      </c>
      <c r="AH68">
        <v>0</v>
      </c>
      <c r="AI68">
        <v>28.006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11.529</v>
      </c>
      <c r="AQ68">
        <v>62.244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74.910000000000011</v>
      </c>
      <c r="BA68">
        <f t="shared" ref="BA68:BA99" si="4">SUM(B68:AZ68)</f>
        <v>2557.5546410000006</v>
      </c>
      <c r="BB68">
        <v>65</v>
      </c>
      <c r="BD68">
        <v>22.5</v>
      </c>
      <c r="BE68">
        <v>7.34</v>
      </c>
      <c r="BF68">
        <v>1.55</v>
      </c>
      <c r="BG68">
        <v>4.09</v>
      </c>
      <c r="BH68">
        <v>5.59</v>
      </c>
      <c r="BI68">
        <v>4.5999999999999996</v>
      </c>
      <c r="BJ68">
        <v>2.99</v>
      </c>
      <c r="BK68">
        <v>3.08</v>
      </c>
      <c r="BL68">
        <v>2.0099999999999998</v>
      </c>
      <c r="BM68">
        <v>0</v>
      </c>
      <c r="BN68">
        <v>0.51</v>
      </c>
      <c r="BO68">
        <v>15</v>
      </c>
      <c r="BP68">
        <v>0</v>
      </c>
      <c r="BQ68">
        <v>4.41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74.910000000000011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562.22209999999995</v>
      </c>
      <c r="M69">
        <v>90</v>
      </c>
      <c r="N69">
        <v>118.125</v>
      </c>
      <c r="O69">
        <v>123.66562500000001</v>
      </c>
      <c r="P69">
        <v>123.75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20.73</v>
      </c>
      <c r="W69">
        <v>44.31</v>
      </c>
      <c r="X69">
        <v>147.515625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32.973100000000002</v>
      </c>
      <c r="AF69">
        <v>28.594000000000001</v>
      </c>
      <c r="AG69">
        <v>18.155999999999999</v>
      </c>
      <c r="AH69">
        <v>0</v>
      </c>
      <c r="AI69">
        <v>28.006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62.244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74.95</v>
      </c>
      <c r="BA69">
        <f t="shared" si="4"/>
        <v>2557.5946410000006</v>
      </c>
      <c r="BB69">
        <v>66</v>
      </c>
      <c r="BD69">
        <v>22.5</v>
      </c>
      <c r="BE69">
        <v>7.34</v>
      </c>
      <c r="BF69">
        <v>1.59</v>
      </c>
      <c r="BG69">
        <v>4.09</v>
      </c>
      <c r="BH69">
        <v>5.59</v>
      </c>
      <c r="BI69">
        <v>4.5999999999999996</v>
      </c>
      <c r="BJ69">
        <v>2.99</v>
      </c>
      <c r="BK69">
        <v>3.08</v>
      </c>
      <c r="BL69">
        <v>2.0099999999999998</v>
      </c>
      <c r="BM69">
        <v>0</v>
      </c>
      <c r="BN69">
        <v>0.51</v>
      </c>
      <c r="BO69">
        <v>15</v>
      </c>
      <c r="BP69">
        <v>0</v>
      </c>
      <c r="BQ69">
        <v>4.41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74.95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562.22209999999995</v>
      </c>
      <c r="M70">
        <v>90</v>
      </c>
      <c r="N70">
        <v>118.125</v>
      </c>
      <c r="O70">
        <v>123.66562500000001</v>
      </c>
      <c r="P70">
        <v>123.75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44.31</v>
      </c>
      <c r="X70">
        <v>147.515625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32.973100000000002</v>
      </c>
      <c r="AF70">
        <v>28.594000000000001</v>
      </c>
      <c r="AG70">
        <v>18.155999999999999</v>
      </c>
      <c r="AH70">
        <v>0</v>
      </c>
      <c r="AI70">
        <v>28.006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74.940000000000012</v>
      </c>
      <c r="BA70">
        <f t="shared" si="4"/>
        <v>2557.5846410000008</v>
      </c>
      <c r="BB70">
        <v>67</v>
      </c>
      <c r="BD70">
        <v>22.5</v>
      </c>
      <c r="BE70">
        <v>7.34</v>
      </c>
      <c r="BF70">
        <v>1.58</v>
      </c>
      <c r="BG70">
        <v>4.09</v>
      </c>
      <c r="BH70">
        <v>5.59</v>
      </c>
      <c r="BI70">
        <v>4.5999999999999996</v>
      </c>
      <c r="BJ70">
        <v>2.99</v>
      </c>
      <c r="BK70">
        <v>3.08</v>
      </c>
      <c r="BL70">
        <v>2.0099999999999998</v>
      </c>
      <c r="BM70">
        <v>0</v>
      </c>
      <c r="BN70">
        <v>0.51</v>
      </c>
      <c r="BO70">
        <v>15</v>
      </c>
      <c r="BP70">
        <v>0</v>
      </c>
      <c r="BQ70">
        <v>4.41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74.940000000000012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562.22209999999995</v>
      </c>
      <c r="M71">
        <v>90</v>
      </c>
      <c r="N71">
        <v>118.125</v>
      </c>
      <c r="O71">
        <v>123.66562500000001</v>
      </c>
      <c r="P71">
        <v>123.75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44.31</v>
      </c>
      <c r="X71">
        <v>147.515625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28.594000000000001</v>
      </c>
      <c r="AG71">
        <v>18.155999999999999</v>
      </c>
      <c r="AH71">
        <v>0</v>
      </c>
      <c r="AI71">
        <v>28.006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74.940000000000012</v>
      </c>
      <c r="BA71">
        <f t="shared" si="4"/>
        <v>2557.5846410000008</v>
      </c>
      <c r="BB71">
        <v>68</v>
      </c>
      <c r="BD71">
        <v>22.5</v>
      </c>
      <c r="BE71">
        <v>7.34</v>
      </c>
      <c r="BF71">
        <v>1.58</v>
      </c>
      <c r="BG71">
        <v>4.09</v>
      </c>
      <c r="BH71">
        <v>5.59</v>
      </c>
      <c r="BI71">
        <v>4.5999999999999996</v>
      </c>
      <c r="BJ71">
        <v>2.99</v>
      </c>
      <c r="BK71">
        <v>3.08</v>
      </c>
      <c r="BL71">
        <v>2.0099999999999998</v>
      </c>
      <c r="BM71">
        <v>0</v>
      </c>
      <c r="BN71">
        <v>0.51</v>
      </c>
      <c r="BO71">
        <v>15</v>
      </c>
      <c r="BP71">
        <v>0</v>
      </c>
      <c r="BQ71">
        <v>4.41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74.940000000000012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562.22209999999995</v>
      </c>
      <c r="M72">
        <v>90</v>
      </c>
      <c r="N72">
        <v>118.125</v>
      </c>
      <c r="O72">
        <v>123.66562500000001</v>
      </c>
      <c r="P72">
        <v>123.75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44.31</v>
      </c>
      <c r="X72">
        <v>147.515625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28.594000000000001</v>
      </c>
      <c r="AG72">
        <v>18.155999999999999</v>
      </c>
      <c r="AH72">
        <v>0</v>
      </c>
      <c r="AI72">
        <v>28.006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74.940000000000012</v>
      </c>
      <c r="BA72">
        <f t="shared" si="4"/>
        <v>2557.5846410000008</v>
      </c>
      <c r="BB72">
        <v>69</v>
      </c>
      <c r="BD72">
        <v>22.5</v>
      </c>
      <c r="BE72">
        <v>7.34</v>
      </c>
      <c r="BF72">
        <v>1.58</v>
      </c>
      <c r="BG72">
        <v>4.09</v>
      </c>
      <c r="BH72">
        <v>5.59</v>
      </c>
      <c r="BI72">
        <v>4.5999999999999996</v>
      </c>
      <c r="BJ72">
        <v>2.99</v>
      </c>
      <c r="BK72">
        <v>3.08</v>
      </c>
      <c r="BL72">
        <v>2.0099999999999998</v>
      </c>
      <c r="BM72">
        <v>0</v>
      </c>
      <c r="BN72">
        <v>0.51</v>
      </c>
      <c r="BO72">
        <v>15</v>
      </c>
      <c r="BP72">
        <v>0</v>
      </c>
      <c r="BQ72">
        <v>4.41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74.940000000000012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562.22209999999995</v>
      </c>
      <c r="M73">
        <v>90</v>
      </c>
      <c r="N73">
        <v>118.125</v>
      </c>
      <c r="O73">
        <v>123.66562500000001</v>
      </c>
      <c r="P73">
        <v>123.75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44.31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28.594000000000001</v>
      </c>
      <c r="AG73">
        <v>18.155999999999999</v>
      </c>
      <c r="AH73">
        <v>0</v>
      </c>
      <c r="AI73">
        <v>28.006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74.940000000000012</v>
      </c>
      <c r="BA73">
        <f t="shared" si="4"/>
        <v>2564.1384410000005</v>
      </c>
      <c r="BB73">
        <v>70</v>
      </c>
      <c r="BD73">
        <v>22.5</v>
      </c>
      <c r="BE73">
        <v>7.34</v>
      </c>
      <c r="BF73">
        <v>1.58</v>
      </c>
      <c r="BG73">
        <v>4.09</v>
      </c>
      <c r="BH73">
        <v>5.59</v>
      </c>
      <c r="BI73">
        <v>4.5999999999999996</v>
      </c>
      <c r="BJ73">
        <v>2.99</v>
      </c>
      <c r="BK73">
        <v>3.08</v>
      </c>
      <c r="BL73">
        <v>2.0099999999999998</v>
      </c>
      <c r="BM73">
        <v>0</v>
      </c>
      <c r="BN73">
        <v>0.51</v>
      </c>
      <c r="BO73">
        <v>15</v>
      </c>
      <c r="BP73">
        <v>0</v>
      </c>
      <c r="BQ73">
        <v>4.41</v>
      </c>
      <c r="BR73">
        <v>1.04</v>
      </c>
      <c r="BS73">
        <v>0.2</v>
      </c>
      <c r="BT73">
        <v>0</v>
      </c>
      <c r="BU73">
        <v>0</v>
      </c>
      <c r="BV73">
        <v>0</v>
      </c>
      <c r="BW73">
        <f t="shared" si="5"/>
        <v>74.940000000000012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562.22209999999995</v>
      </c>
      <c r="M74">
        <v>90</v>
      </c>
      <c r="N74">
        <v>118.125</v>
      </c>
      <c r="O74">
        <v>123.66562500000001</v>
      </c>
      <c r="P74">
        <v>123.75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44.31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28.594000000000001</v>
      </c>
      <c r="AG74">
        <v>18.155999999999999</v>
      </c>
      <c r="AH74">
        <v>0</v>
      </c>
      <c r="AI74">
        <v>28.006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74.940000000000012</v>
      </c>
      <c r="BA74">
        <f t="shared" si="4"/>
        <v>2564.1384410000005</v>
      </c>
      <c r="BB74">
        <v>71</v>
      </c>
      <c r="BD74">
        <v>22.5</v>
      </c>
      <c r="BE74">
        <v>7.34</v>
      </c>
      <c r="BF74">
        <v>1.58</v>
      </c>
      <c r="BG74">
        <v>4.09</v>
      </c>
      <c r="BH74">
        <v>5.59</v>
      </c>
      <c r="BI74">
        <v>4.5999999999999996</v>
      </c>
      <c r="BJ74">
        <v>2.99</v>
      </c>
      <c r="BK74">
        <v>3.08</v>
      </c>
      <c r="BL74">
        <v>2.0099999999999998</v>
      </c>
      <c r="BM74">
        <v>0</v>
      </c>
      <c r="BN74">
        <v>0.51</v>
      </c>
      <c r="BO74">
        <v>15</v>
      </c>
      <c r="BP74">
        <v>0</v>
      </c>
      <c r="BQ74">
        <v>4.41</v>
      </c>
      <c r="BR74">
        <v>1.04</v>
      </c>
      <c r="BS74">
        <v>0.2</v>
      </c>
      <c r="BT74">
        <v>0</v>
      </c>
      <c r="BU74">
        <v>0</v>
      </c>
      <c r="BV74">
        <v>0</v>
      </c>
      <c r="BW74">
        <f t="shared" si="5"/>
        <v>74.940000000000012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562.22209999999995</v>
      </c>
      <c r="M75">
        <v>90</v>
      </c>
      <c r="N75">
        <v>118.125</v>
      </c>
      <c r="O75">
        <v>123.66562500000001</v>
      </c>
      <c r="P75">
        <v>117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44.31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28.594000000000001</v>
      </c>
      <c r="AG75">
        <v>18.155999999999999</v>
      </c>
      <c r="AH75">
        <v>0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74.510000000000005</v>
      </c>
      <c r="BA75">
        <f t="shared" si="4"/>
        <v>2564.0894410000005</v>
      </c>
      <c r="BB75">
        <v>72</v>
      </c>
      <c r="BD75">
        <v>22.5</v>
      </c>
      <c r="BE75">
        <v>7.16</v>
      </c>
      <c r="BF75">
        <v>1.64</v>
      </c>
      <c r="BG75">
        <v>3.97</v>
      </c>
      <c r="BH75">
        <v>5.59</v>
      </c>
      <c r="BI75">
        <v>4.5999999999999996</v>
      </c>
      <c r="BJ75">
        <v>2.99</v>
      </c>
      <c r="BK75">
        <v>3.09</v>
      </c>
      <c r="BL75">
        <v>1.93</v>
      </c>
      <c r="BM75">
        <v>0</v>
      </c>
      <c r="BN75">
        <v>0.49</v>
      </c>
      <c r="BO75">
        <v>15</v>
      </c>
      <c r="BP75">
        <v>0</v>
      </c>
      <c r="BQ75">
        <v>4.28</v>
      </c>
      <c r="BR75">
        <v>1.07</v>
      </c>
      <c r="BS75">
        <v>0.2</v>
      </c>
      <c r="BT75">
        <v>0</v>
      </c>
      <c r="BU75">
        <v>0</v>
      </c>
      <c r="BV75">
        <v>0</v>
      </c>
      <c r="BW75">
        <f t="shared" si="5"/>
        <v>74.510000000000005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592.22209999999995</v>
      </c>
      <c r="M76">
        <v>90</v>
      </c>
      <c r="N76">
        <v>118.125</v>
      </c>
      <c r="O76">
        <v>123.66562500000001</v>
      </c>
      <c r="P76">
        <v>117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44.31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28.594000000000001</v>
      </c>
      <c r="AG76">
        <v>18.155999999999999</v>
      </c>
      <c r="AH76">
        <v>0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74.5</v>
      </c>
      <c r="BA76">
        <f t="shared" si="4"/>
        <v>2594.0794410000008</v>
      </c>
      <c r="BB76">
        <v>73</v>
      </c>
      <c r="BD76">
        <v>22.5</v>
      </c>
      <c r="BE76">
        <v>7.16</v>
      </c>
      <c r="BF76">
        <v>1.63</v>
      </c>
      <c r="BG76">
        <v>3.97</v>
      </c>
      <c r="BH76">
        <v>5.59</v>
      </c>
      <c r="BI76">
        <v>4.5999999999999996</v>
      </c>
      <c r="BJ76">
        <v>2.99</v>
      </c>
      <c r="BK76">
        <v>3.09</v>
      </c>
      <c r="BL76">
        <v>1.93</v>
      </c>
      <c r="BM76">
        <v>0</v>
      </c>
      <c r="BN76">
        <v>0.49</v>
      </c>
      <c r="BO76">
        <v>15</v>
      </c>
      <c r="BP76">
        <v>0</v>
      </c>
      <c r="BQ76">
        <v>4.28</v>
      </c>
      <c r="BR76">
        <v>1.07</v>
      </c>
      <c r="BS76">
        <v>0.2</v>
      </c>
      <c r="BT76">
        <v>0</v>
      </c>
      <c r="BU76">
        <v>0</v>
      </c>
      <c r="BV76">
        <v>0</v>
      </c>
      <c r="BW76">
        <f t="shared" si="5"/>
        <v>74.5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90</v>
      </c>
      <c r="N77">
        <v>118.125</v>
      </c>
      <c r="O77">
        <v>123.66562500000001</v>
      </c>
      <c r="P77">
        <v>117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44.31</v>
      </c>
      <c r="X77">
        <v>147.515625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28.594000000000001</v>
      </c>
      <c r="AG77">
        <v>18.155999999999999</v>
      </c>
      <c r="AH77">
        <v>0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11.529</v>
      </c>
      <c r="AQ77">
        <v>62.244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74.3</v>
      </c>
      <c r="BA77">
        <f t="shared" si="4"/>
        <v>2654.8074410000008</v>
      </c>
      <c r="BB77">
        <v>74</v>
      </c>
      <c r="BD77">
        <v>22.5</v>
      </c>
      <c r="BE77">
        <v>7.16</v>
      </c>
      <c r="BF77">
        <v>1.56</v>
      </c>
      <c r="BG77">
        <v>3.97</v>
      </c>
      <c r="BH77">
        <v>5.59</v>
      </c>
      <c r="BI77">
        <v>4.5999999999999996</v>
      </c>
      <c r="BJ77">
        <v>2.99</v>
      </c>
      <c r="BK77">
        <v>3.03</v>
      </c>
      <c r="BL77">
        <v>1.86</v>
      </c>
      <c r="BM77">
        <v>0</v>
      </c>
      <c r="BN77">
        <v>0.49</v>
      </c>
      <c r="BO77">
        <v>15</v>
      </c>
      <c r="BP77">
        <v>0</v>
      </c>
      <c r="BQ77">
        <v>4.28</v>
      </c>
      <c r="BR77">
        <v>1.07</v>
      </c>
      <c r="BS77">
        <v>0.2</v>
      </c>
      <c r="BT77">
        <v>0</v>
      </c>
      <c r="BU77">
        <v>0</v>
      </c>
      <c r="BV77">
        <v>0</v>
      </c>
      <c r="BW77">
        <f t="shared" si="5"/>
        <v>74.3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90</v>
      </c>
      <c r="N78">
        <v>118.125</v>
      </c>
      <c r="O78">
        <v>123.66562500000001</v>
      </c>
      <c r="P78">
        <v>117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44.31</v>
      </c>
      <c r="X78">
        <v>147.515625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28.594000000000001</v>
      </c>
      <c r="AG78">
        <v>18.155999999999999</v>
      </c>
      <c r="AH78">
        <v>0</v>
      </c>
      <c r="AI78">
        <v>31.824999999999999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11.529</v>
      </c>
      <c r="AQ78">
        <v>62.244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74.3</v>
      </c>
      <c r="BA78">
        <f t="shared" si="4"/>
        <v>2654.8074410000008</v>
      </c>
      <c r="BB78">
        <v>75</v>
      </c>
      <c r="BD78">
        <v>22.5</v>
      </c>
      <c r="BE78">
        <v>7.16</v>
      </c>
      <c r="BF78">
        <v>1.56</v>
      </c>
      <c r="BG78">
        <v>3.97</v>
      </c>
      <c r="BH78">
        <v>5.59</v>
      </c>
      <c r="BI78">
        <v>4.5999999999999996</v>
      </c>
      <c r="BJ78">
        <v>2.99</v>
      </c>
      <c r="BK78">
        <v>3.03</v>
      </c>
      <c r="BL78">
        <v>1.86</v>
      </c>
      <c r="BM78">
        <v>0</v>
      </c>
      <c r="BN78">
        <v>0.49</v>
      </c>
      <c r="BO78">
        <v>15</v>
      </c>
      <c r="BP78">
        <v>0</v>
      </c>
      <c r="BQ78">
        <v>4.28</v>
      </c>
      <c r="BR78">
        <v>1.07</v>
      </c>
      <c r="BS78">
        <v>0.2</v>
      </c>
      <c r="BT78">
        <v>0</v>
      </c>
      <c r="BU78">
        <v>0</v>
      </c>
      <c r="BV78">
        <v>0</v>
      </c>
      <c r="BW78">
        <f t="shared" si="5"/>
        <v>74.3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90</v>
      </c>
      <c r="N79">
        <v>118.125</v>
      </c>
      <c r="O79">
        <v>123.66562500000001</v>
      </c>
      <c r="P79">
        <v>117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44.31</v>
      </c>
      <c r="X79">
        <v>147.515625</v>
      </c>
      <c r="Y79">
        <v>0</v>
      </c>
      <c r="Z79">
        <v>0</v>
      </c>
      <c r="AA79">
        <v>43.055</v>
      </c>
      <c r="AB79">
        <v>40.923099999999998</v>
      </c>
      <c r="AC79">
        <v>30.561599999999999</v>
      </c>
      <c r="AD79">
        <v>38.5732</v>
      </c>
      <c r="AE79">
        <v>32.973100000000002</v>
      </c>
      <c r="AF79">
        <v>30.565999999999999</v>
      </c>
      <c r="AG79">
        <v>18.155999999999999</v>
      </c>
      <c r="AH79">
        <v>0</v>
      </c>
      <c r="AI79">
        <v>31.824999999999999</v>
      </c>
      <c r="AJ79">
        <v>0</v>
      </c>
      <c r="AK79">
        <v>50.76</v>
      </c>
      <c r="AL79">
        <v>83.664000000000001</v>
      </c>
      <c r="AM79">
        <v>16.7958</v>
      </c>
      <c r="AN79">
        <v>0.68867999999999996</v>
      </c>
      <c r="AO79">
        <v>28.812000000000001</v>
      </c>
      <c r="AP79">
        <v>9.4794</v>
      </c>
      <c r="AQ79">
        <v>64.512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74.3</v>
      </c>
      <c r="BA79">
        <f t="shared" si="4"/>
        <v>2657.5195130000011</v>
      </c>
      <c r="BB79">
        <v>76</v>
      </c>
      <c r="BD79">
        <v>22.5</v>
      </c>
      <c r="BE79">
        <v>7.16</v>
      </c>
      <c r="BF79">
        <v>1.56</v>
      </c>
      <c r="BG79">
        <v>3.97</v>
      </c>
      <c r="BH79">
        <v>5.59</v>
      </c>
      <c r="BI79">
        <v>4.5999999999999996</v>
      </c>
      <c r="BJ79">
        <v>2.99</v>
      </c>
      <c r="BK79">
        <v>3.03</v>
      </c>
      <c r="BL79">
        <v>1.86</v>
      </c>
      <c r="BM79">
        <v>0</v>
      </c>
      <c r="BN79">
        <v>0.49</v>
      </c>
      <c r="BO79">
        <v>15</v>
      </c>
      <c r="BP79">
        <v>0</v>
      </c>
      <c r="BQ79">
        <v>4.28</v>
      </c>
      <c r="BR79">
        <v>1.07</v>
      </c>
      <c r="BS79">
        <v>0.2</v>
      </c>
      <c r="BT79">
        <v>0</v>
      </c>
      <c r="BU79">
        <v>0</v>
      </c>
      <c r="BV79">
        <v>0</v>
      </c>
      <c r="BW79">
        <f t="shared" si="5"/>
        <v>74.3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90</v>
      </c>
      <c r="N80">
        <v>118.125</v>
      </c>
      <c r="O80">
        <v>123.66562500000001</v>
      </c>
      <c r="P80">
        <v>117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44.31</v>
      </c>
      <c r="X80">
        <v>147.515625</v>
      </c>
      <c r="Y80">
        <v>0</v>
      </c>
      <c r="Z80">
        <v>0</v>
      </c>
      <c r="AA80">
        <v>43.055</v>
      </c>
      <c r="AB80">
        <v>40.923099999999998</v>
      </c>
      <c r="AC80">
        <v>30.561599999999999</v>
      </c>
      <c r="AD80">
        <v>38.5732</v>
      </c>
      <c r="AE80">
        <v>32.973100000000002</v>
      </c>
      <c r="AF80">
        <v>30.565999999999999</v>
      </c>
      <c r="AG80">
        <v>18.155999999999999</v>
      </c>
      <c r="AH80">
        <v>0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0.68867999999999996</v>
      </c>
      <c r="AO80">
        <v>28.812000000000001</v>
      </c>
      <c r="AP80">
        <v>9.4794</v>
      </c>
      <c r="AQ80">
        <v>64.512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74.3</v>
      </c>
      <c r="BA80">
        <f t="shared" si="4"/>
        <v>2691.8905130000012</v>
      </c>
      <c r="BB80">
        <v>77</v>
      </c>
      <c r="BD80">
        <v>22.5</v>
      </c>
      <c r="BE80">
        <v>7.16</v>
      </c>
      <c r="BF80">
        <v>1.56</v>
      </c>
      <c r="BG80">
        <v>3.97</v>
      </c>
      <c r="BH80">
        <v>5.59</v>
      </c>
      <c r="BI80">
        <v>4.5999999999999996</v>
      </c>
      <c r="BJ80">
        <v>2.99</v>
      </c>
      <c r="BK80">
        <v>3.03</v>
      </c>
      <c r="BL80">
        <v>1.86</v>
      </c>
      <c r="BM80">
        <v>0</v>
      </c>
      <c r="BN80">
        <v>0.49</v>
      </c>
      <c r="BO80">
        <v>15</v>
      </c>
      <c r="BP80">
        <v>0</v>
      </c>
      <c r="BQ80">
        <v>4.28</v>
      </c>
      <c r="BR80">
        <v>1.07</v>
      </c>
      <c r="BS80">
        <v>0.2</v>
      </c>
      <c r="BT80">
        <v>0</v>
      </c>
      <c r="BU80">
        <v>0</v>
      </c>
      <c r="BV80">
        <v>0</v>
      </c>
      <c r="BW80">
        <f t="shared" si="5"/>
        <v>74.3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90</v>
      </c>
      <c r="N81">
        <v>118.125</v>
      </c>
      <c r="O81">
        <v>123.66562500000001</v>
      </c>
      <c r="P81">
        <v>117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44.31</v>
      </c>
      <c r="X81">
        <v>147.515625</v>
      </c>
      <c r="Y81">
        <v>0</v>
      </c>
      <c r="Z81">
        <v>0</v>
      </c>
      <c r="AA81">
        <v>43.055</v>
      </c>
      <c r="AB81">
        <v>40.923099999999998</v>
      </c>
      <c r="AC81">
        <v>30.561599999999999</v>
      </c>
      <c r="AD81">
        <v>38.5732</v>
      </c>
      <c r="AE81">
        <v>32.973100000000002</v>
      </c>
      <c r="AF81">
        <v>30.565999999999999</v>
      </c>
      <c r="AG81">
        <v>18.155999999999999</v>
      </c>
      <c r="AH81">
        <v>0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0.68867999999999996</v>
      </c>
      <c r="AO81">
        <v>28.812000000000001</v>
      </c>
      <c r="AP81">
        <v>9.4794</v>
      </c>
      <c r="AQ81">
        <v>64.512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74.3</v>
      </c>
      <c r="BA81">
        <f t="shared" si="4"/>
        <v>2691.8905130000012</v>
      </c>
      <c r="BB81">
        <v>78</v>
      </c>
      <c r="BD81">
        <v>22.5</v>
      </c>
      <c r="BE81">
        <v>7.16</v>
      </c>
      <c r="BF81">
        <v>1.56</v>
      </c>
      <c r="BG81">
        <v>3.97</v>
      </c>
      <c r="BH81">
        <v>5.59</v>
      </c>
      <c r="BI81">
        <v>4.5999999999999996</v>
      </c>
      <c r="BJ81">
        <v>2.99</v>
      </c>
      <c r="BK81">
        <v>3.03</v>
      </c>
      <c r="BL81">
        <v>1.86</v>
      </c>
      <c r="BM81">
        <v>0</v>
      </c>
      <c r="BN81">
        <v>0.49</v>
      </c>
      <c r="BO81">
        <v>15</v>
      </c>
      <c r="BP81">
        <v>0</v>
      </c>
      <c r="BQ81">
        <v>4.28</v>
      </c>
      <c r="BR81">
        <v>1.07</v>
      </c>
      <c r="BS81">
        <v>0.2</v>
      </c>
      <c r="BT81">
        <v>0</v>
      </c>
      <c r="BU81">
        <v>0</v>
      </c>
      <c r="BV81">
        <v>0</v>
      </c>
      <c r="BW81">
        <f t="shared" si="5"/>
        <v>74.3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117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44.31</v>
      </c>
      <c r="X82">
        <v>147.515625</v>
      </c>
      <c r="Y82">
        <v>0</v>
      </c>
      <c r="Z82">
        <v>0</v>
      </c>
      <c r="AA82">
        <v>43.055</v>
      </c>
      <c r="AB82">
        <v>40.923099999999998</v>
      </c>
      <c r="AC82">
        <v>30.561599999999999</v>
      </c>
      <c r="AD82">
        <v>38.5732</v>
      </c>
      <c r="AE82">
        <v>32.973100000000002</v>
      </c>
      <c r="AF82">
        <v>30.565999999999999</v>
      </c>
      <c r="AG82">
        <v>18.155999999999999</v>
      </c>
      <c r="AH82">
        <v>0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0.68867999999999996</v>
      </c>
      <c r="AO82">
        <v>28.812000000000001</v>
      </c>
      <c r="AP82">
        <v>9.4794</v>
      </c>
      <c r="AQ82">
        <v>64.512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74.3</v>
      </c>
      <c r="BA82">
        <f t="shared" si="4"/>
        <v>2691.8905130000012</v>
      </c>
      <c r="BB82">
        <v>79</v>
      </c>
      <c r="BD82">
        <v>22.5</v>
      </c>
      <c r="BE82">
        <v>7.16</v>
      </c>
      <c r="BF82">
        <v>1.56</v>
      </c>
      <c r="BG82">
        <v>3.97</v>
      </c>
      <c r="BH82">
        <v>5.59</v>
      </c>
      <c r="BI82">
        <v>4.5999999999999996</v>
      </c>
      <c r="BJ82">
        <v>2.99</v>
      </c>
      <c r="BK82">
        <v>3.03</v>
      </c>
      <c r="BL82">
        <v>1.86</v>
      </c>
      <c r="BM82">
        <v>0</v>
      </c>
      <c r="BN82">
        <v>0.49</v>
      </c>
      <c r="BO82">
        <v>15</v>
      </c>
      <c r="BP82">
        <v>0</v>
      </c>
      <c r="BQ82">
        <v>4.28</v>
      </c>
      <c r="BR82">
        <v>1.07</v>
      </c>
      <c r="BS82">
        <v>0.2</v>
      </c>
      <c r="BT82">
        <v>0</v>
      </c>
      <c r="BU82">
        <v>0</v>
      </c>
      <c r="BV82">
        <v>0</v>
      </c>
      <c r="BW82">
        <f t="shared" si="5"/>
        <v>74.3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117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44.31</v>
      </c>
      <c r="X83">
        <v>147.515625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32.973100000000002</v>
      </c>
      <c r="AF83">
        <v>30.565999999999999</v>
      </c>
      <c r="AG83">
        <v>18.155999999999999</v>
      </c>
      <c r="AH83">
        <v>0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0.68867999999999996</v>
      </c>
      <c r="AO83">
        <v>28.812000000000001</v>
      </c>
      <c r="AP83">
        <v>9.4794</v>
      </c>
      <c r="AQ83">
        <v>64.512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74.3</v>
      </c>
      <c r="BA83">
        <f t="shared" si="4"/>
        <v>2695.2025130000011</v>
      </c>
      <c r="BB83">
        <v>80</v>
      </c>
      <c r="BD83">
        <v>22.5</v>
      </c>
      <c r="BE83">
        <v>7.16</v>
      </c>
      <c r="BF83">
        <v>1.56</v>
      </c>
      <c r="BG83">
        <v>3.97</v>
      </c>
      <c r="BH83">
        <v>5.59</v>
      </c>
      <c r="BI83">
        <v>4.5999999999999996</v>
      </c>
      <c r="BJ83">
        <v>2.99</v>
      </c>
      <c r="BK83">
        <v>3.03</v>
      </c>
      <c r="BL83">
        <v>1.86</v>
      </c>
      <c r="BM83">
        <v>0</v>
      </c>
      <c r="BN83">
        <v>0.49</v>
      </c>
      <c r="BO83">
        <v>15</v>
      </c>
      <c r="BP83">
        <v>0</v>
      </c>
      <c r="BQ83">
        <v>4.28</v>
      </c>
      <c r="BR83">
        <v>1.07</v>
      </c>
      <c r="BS83">
        <v>0.2</v>
      </c>
      <c r="BT83">
        <v>0</v>
      </c>
      <c r="BU83">
        <v>0</v>
      </c>
      <c r="BV83">
        <v>0</v>
      </c>
      <c r="BW83">
        <f t="shared" si="5"/>
        <v>74.3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117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44.31</v>
      </c>
      <c r="X84">
        <v>147.515625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32.973100000000002</v>
      </c>
      <c r="AF84">
        <v>30.565999999999999</v>
      </c>
      <c r="AG84">
        <v>18.155999999999999</v>
      </c>
      <c r="AH84">
        <v>0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0.68867999999999996</v>
      </c>
      <c r="AO84">
        <v>28.812000000000001</v>
      </c>
      <c r="AP84">
        <v>9.4794</v>
      </c>
      <c r="AQ84">
        <v>64.512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74.3</v>
      </c>
      <c r="BA84">
        <f t="shared" si="4"/>
        <v>2695.2025130000011</v>
      </c>
      <c r="BB84">
        <v>81</v>
      </c>
      <c r="BD84">
        <v>22.5</v>
      </c>
      <c r="BE84">
        <v>7.16</v>
      </c>
      <c r="BF84">
        <v>1.56</v>
      </c>
      <c r="BG84">
        <v>3.97</v>
      </c>
      <c r="BH84">
        <v>5.59</v>
      </c>
      <c r="BI84">
        <v>4.5999999999999996</v>
      </c>
      <c r="BJ84">
        <v>2.99</v>
      </c>
      <c r="BK84">
        <v>3.03</v>
      </c>
      <c r="BL84">
        <v>1.86</v>
      </c>
      <c r="BM84">
        <v>0</v>
      </c>
      <c r="BN84">
        <v>0.49</v>
      </c>
      <c r="BO84">
        <v>15</v>
      </c>
      <c r="BP84">
        <v>0</v>
      </c>
      <c r="BQ84">
        <v>4.28</v>
      </c>
      <c r="BR84">
        <v>1.07</v>
      </c>
      <c r="BS84">
        <v>0.2</v>
      </c>
      <c r="BT84">
        <v>0</v>
      </c>
      <c r="BU84">
        <v>0</v>
      </c>
      <c r="BV84">
        <v>0</v>
      </c>
      <c r="BW84">
        <f t="shared" si="5"/>
        <v>74.3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90</v>
      </c>
      <c r="N85">
        <v>118.125</v>
      </c>
      <c r="O85">
        <v>123.66562500000001</v>
      </c>
      <c r="P85">
        <v>117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44.31</v>
      </c>
      <c r="X85">
        <v>147.515625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32.973100000000002</v>
      </c>
      <c r="AF85">
        <v>30.565999999999999</v>
      </c>
      <c r="AG85">
        <v>18.155999999999999</v>
      </c>
      <c r="AH85">
        <v>0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28.812000000000001</v>
      </c>
      <c r="AP85">
        <v>9.4794</v>
      </c>
      <c r="AQ85">
        <v>64.512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74.290000000000006</v>
      </c>
      <c r="BA85">
        <f t="shared" si="4"/>
        <v>2687.5811130000006</v>
      </c>
      <c r="BB85">
        <v>82</v>
      </c>
      <c r="BD85">
        <v>22.5</v>
      </c>
      <c r="BE85">
        <v>7.16</v>
      </c>
      <c r="BF85">
        <v>1.56</v>
      </c>
      <c r="BG85">
        <v>3.97</v>
      </c>
      <c r="BH85">
        <v>5.59</v>
      </c>
      <c r="BI85">
        <v>4.5999999999999996</v>
      </c>
      <c r="BJ85">
        <v>2.99</v>
      </c>
      <c r="BK85">
        <v>3.03</v>
      </c>
      <c r="BL85">
        <v>1.86</v>
      </c>
      <c r="BM85">
        <v>0</v>
      </c>
      <c r="BN85">
        <v>0.49</v>
      </c>
      <c r="BO85">
        <v>14.99</v>
      </c>
      <c r="BP85">
        <v>0</v>
      </c>
      <c r="BQ85">
        <v>4.28</v>
      </c>
      <c r="BR85">
        <v>1.07</v>
      </c>
      <c r="BS85">
        <v>0.2</v>
      </c>
      <c r="BT85">
        <v>0</v>
      </c>
      <c r="BU85">
        <v>0</v>
      </c>
      <c r="BV85">
        <v>0</v>
      </c>
      <c r="BW85">
        <f t="shared" si="5"/>
        <v>74.290000000000006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90</v>
      </c>
      <c r="N86">
        <v>118.125</v>
      </c>
      <c r="O86">
        <v>123.66562500000001</v>
      </c>
      <c r="P86">
        <v>117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44.31</v>
      </c>
      <c r="X86">
        <v>147.515625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32.973100000000002</v>
      </c>
      <c r="AF86">
        <v>30.565999999999999</v>
      </c>
      <c r="AG86">
        <v>18.155999999999999</v>
      </c>
      <c r="AH86">
        <v>0</v>
      </c>
      <c r="AI86">
        <v>31.824999999999999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28.812000000000001</v>
      </c>
      <c r="AP86">
        <v>9.4794</v>
      </c>
      <c r="AQ86">
        <v>64.512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74.290000000000006</v>
      </c>
      <c r="BA86">
        <f t="shared" si="4"/>
        <v>2653.2101130000005</v>
      </c>
      <c r="BB86">
        <v>83</v>
      </c>
      <c r="BD86">
        <v>22.5</v>
      </c>
      <c r="BE86">
        <v>7.16</v>
      </c>
      <c r="BF86">
        <v>1.56</v>
      </c>
      <c r="BG86">
        <v>3.97</v>
      </c>
      <c r="BH86">
        <v>5.59</v>
      </c>
      <c r="BI86">
        <v>4.5999999999999996</v>
      </c>
      <c r="BJ86">
        <v>2.99</v>
      </c>
      <c r="BK86">
        <v>3.03</v>
      </c>
      <c r="BL86">
        <v>1.86</v>
      </c>
      <c r="BM86">
        <v>0</v>
      </c>
      <c r="BN86">
        <v>0.49</v>
      </c>
      <c r="BO86">
        <v>14.99</v>
      </c>
      <c r="BP86">
        <v>0</v>
      </c>
      <c r="BQ86">
        <v>4.28</v>
      </c>
      <c r="BR86">
        <v>1.07</v>
      </c>
      <c r="BS86">
        <v>0.2</v>
      </c>
      <c r="BT86">
        <v>0</v>
      </c>
      <c r="BU86">
        <v>0</v>
      </c>
      <c r="BV86">
        <v>0</v>
      </c>
      <c r="BW86">
        <f t="shared" si="5"/>
        <v>74.290000000000006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90</v>
      </c>
      <c r="N87">
        <v>118.125</v>
      </c>
      <c r="O87">
        <v>123.66562500000001</v>
      </c>
      <c r="P87">
        <v>115.5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44.31</v>
      </c>
      <c r="X87">
        <v>147.515625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32.973100000000002</v>
      </c>
      <c r="AF87">
        <v>26.622</v>
      </c>
      <c r="AG87">
        <v>18.155999999999999</v>
      </c>
      <c r="AH87">
        <v>0</v>
      </c>
      <c r="AI87">
        <v>31.824999999999999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28.812000000000001</v>
      </c>
      <c r="AP87">
        <v>9.4794</v>
      </c>
      <c r="AQ87">
        <v>62.244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74.290000000000006</v>
      </c>
      <c r="BA87">
        <f t="shared" si="4"/>
        <v>2639.410041000001</v>
      </c>
      <c r="BB87">
        <v>84</v>
      </c>
      <c r="BD87">
        <v>22.5</v>
      </c>
      <c r="BE87">
        <v>7.16</v>
      </c>
      <c r="BF87">
        <v>1.56</v>
      </c>
      <c r="BG87">
        <v>3.97</v>
      </c>
      <c r="BH87">
        <v>5.59</v>
      </c>
      <c r="BI87">
        <v>4.5999999999999996</v>
      </c>
      <c r="BJ87">
        <v>2.99</v>
      </c>
      <c r="BK87">
        <v>3.03</v>
      </c>
      <c r="BL87">
        <v>1.86</v>
      </c>
      <c r="BM87">
        <v>0</v>
      </c>
      <c r="BN87">
        <v>0.49</v>
      </c>
      <c r="BO87">
        <v>14.99</v>
      </c>
      <c r="BP87">
        <v>0</v>
      </c>
      <c r="BQ87">
        <v>4.28</v>
      </c>
      <c r="BR87">
        <v>1.07</v>
      </c>
      <c r="BS87">
        <v>0.2</v>
      </c>
      <c r="BT87">
        <v>0</v>
      </c>
      <c r="BU87">
        <v>0</v>
      </c>
      <c r="BV87">
        <v>0</v>
      </c>
      <c r="BW87">
        <f t="shared" si="5"/>
        <v>74.290000000000006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90</v>
      </c>
      <c r="N88">
        <v>118.125</v>
      </c>
      <c r="O88">
        <v>123.66562500000001</v>
      </c>
      <c r="P88">
        <v>115.5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44.31</v>
      </c>
      <c r="X88">
        <v>147.515625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32.973100000000002</v>
      </c>
      <c r="AF88">
        <v>26.622</v>
      </c>
      <c r="AG88">
        <v>18.155999999999999</v>
      </c>
      <c r="AH88">
        <v>0</v>
      </c>
      <c r="AI88">
        <v>31.824999999999999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28.812000000000001</v>
      </c>
      <c r="AP88">
        <v>9.4794</v>
      </c>
      <c r="AQ88">
        <v>62.244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74.290000000000006</v>
      </c>
      <c r="BA88">
        <f t="shared" si="4"/>
        <v>2639.410041000001</v>
      </c>
      <c r="BB88">
        <v>85</v>
      </c>
      <c r="BD88">
        <v>22.5</v>
      </c>
      <c r="BE88">
        <v>7.16</v>
      </c>
      <c r="BF88">
        <v>1.56</v>
      </c>
      <c r="BG88">
        <v>3.97</v>
      </c>
      <c r="BH88">
        <v>5.59</v>
      </c>
      <c r="BI88">
        <v>4.5999999999999996</v>
      </c>
      <c r="BJ88">
        <v>2.99</v>
      </c>
      <c r="BK88">
        <v>3.03</v>
      </c>
      <c r="BL88">
        <v>1.86</v>
      </c>
      <c r="BM88">
        <v>0</v>
      </c>
      <c r="BN88">
        <v>0.49</v>
      </c>
      <c r="BO88">
        <v>14.99</v>
      </c>
      <c r="BP88">
        <v>0</v>
      </c>
      <c r="BQ88">
        <v>4.28</v>
      </c>
      <c r="BR88">
        <v>1.07</v>
      </c>
      <c r="BS88">
        <v>0.2</v>
      </c>
      <c r="BT88">
        <v>0</v>
      </c>
      <c r="BU88">
        <v>0</v>
      </c>
      <c r="BV88">
        <v>0</v>
      </c>
      <c r="BW88">
        <f t="shared" si="5"/>
        <v>74.290000000000006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90</v>
      </c>
      <c r="N89">
        <v>118.125</v>
      </c>
      <c r="O89">
        <v>123.66562500000001</v>
      </c>
      <c r="P89">
        <v>110.25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44.31</v>
      </c>
      <c r="X89">
        <v>147.515625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32.973100000000002</v>
      </c>
      <c r="AF89">
        <v>26.622</v>
      </c>
      <c r="AG89">
        <v>18.155999999999999</v>
      </c>
      <c r="AH89">
        <v>0</v>
      </c>
      <c r="AI89">
        <v>35.643999999999998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9.4794</v>
      </c>
      <c r="AQ89">
        <v>62.244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74.36</v>
      </c>
      <c r="BA89">
        <f t="shared" si="4"/>
        <v>2638.0490410000007</v>
      </c>
      <c r="BB89">
        <v>86</v>
      </c>
      <c r="BD89">
        <v>22.5</v>
      </c>
      <c r="BE89">
        <v>7.16</v>
      </c>
      <c r="BF89">
        <v>1.56</v>
      </c>
      <c r="BG89">
        <v>3.97</v>
      </c>
      <c r="BH89">
        <v>5.59</v>
      </c>
      <c r="BI89">
        <v>4.5999999999999996</v>
      </c>
      <c r="BJ89">
        <v>2.99</v>
      </c>
      <c r="BK89">
        <v>3.03</v>
      </c>
      <c r="BL89">
        <v>1.93</v>
      </c>
      <c r="BM89">
        <v>0</v>
      </c>
      <c r="BN89">
        <v>0.49</v>
      </c>
      <c r="BO89">
        <v>14.99</v>
      </c>
      <c r="BP89">
        <v>0</v>
      </c>
      <c r="BQ89">
        <v>4.28</v>
      </c>
      <c r="BR89">
        <v>1.07</v>
      </c>
      <c r="BS89">
        <v>0.2</v>
      </c>
      <c r="BT89">
        <v>0</v>
      </c>
      <c r="BU89">
        <v>0</v>
      </c>
      <c r="BV89">
        <v>0</v>
      </c>
      <c r="BW89">
        <f t="shared" si="5"/>
        <v>74.36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90</v>
      </c>
      <c r="N90">
        <v>118.125</v>
      </c>
      <c r="O90">
        <v>123.66562500000001</v>
      </c>
      <c r="P90">
        <v>110.25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44.31</v>
      </c>
      <c r="X90">
        <v>147.515625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32.973100000000002</v>
      </c>
      <c r="AF90">
        <v>26.622</v>
      </c>
      <c r="AG90">
        <v>18.155999999999999</v>
      </c>
      <c r="AH90">
        <v>0</v>
      </c>
      <c r="AI90">
        <v>35.643999999999998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9.4794</v>
      </c>
      <c r="AQ90">
        <v>62.244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74.36</v>
      </c>
      <c r="BA90">
        <f t="shared" si="4"/>
        <v>2638.0490410000007</v>
      </c>
      <c r="BB90">
        <v>87</v>
      </c>
      <c r="BD90">
        <v>22.5</v>
      </c>
      <c r="BE90">
        <v>7.16</v>
      </c>
      <c r="BF90">
        <v>1.56</v>
      </c>
      <c r="BG90">
        <v>3.97</v>
      </c>
      <c r="BH90">
        <v>5.59</v>
      </c>
      <c r="BI90">
        <v>4.5999999999999996</v>
      </c>
      <c r="BJ90">
        <v>2.99</v>
      </c>
      <c r="BK90">
        <v>3.03</v>
      </c>
      <c r="BL90">
        <v>1.93</v>
      </c>
      <c r="BM90">
        <v>0</v>
      </c>
      <c r="BN90">
        <v>0.49</v>
      </c>
      <c r="BO90">
        <v>14.99</v>
      </c>
      <c r="BP90">
        <v>0</v>
      </c>
      <c r="BQ90">
        <v>4.28</v>
      </c>
      <c r="BR90">
        <v>1.07</v>
      </c>
      <c r="BS90">
        <v>0.2</v>
      </c>
      <c r="BT90">
        <v>0</v>
      </c>
      <c r="BU90">
        <v>0</v>
      </c>
      <c r="BV90">
        <v>0</v>
      </c>
      <c r="BW90">
        <f t="shared" si="5"/>
        <v>74.36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90</v>
      </c>
      <c r="N91">
        <v>118.125</v>
      </c>
      <c r="O91">
        <v>123.66562500000001</v>
      </c>
      <c r="P91">
        <v>108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44.31</v>
      </c>
      <c r="X91">
        <v>147.515625</v>
      </c>
      <c r="Y91">
        <v>0</v>
      </c>
      <c r="Z91">
        <v>0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32.973100000000002</v>
      </c>
      <c r="AF91">
        <v>30.565999999999999</v>
      </c>
      <c r="AG91">
        <v>18.155999999999999</v>
      </c>
      <c r="AH91">
        <v>0</v>
      </c>
      <c r="AI91">
        <v>35.643999999999998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28.812000000000001</v>
      </c>
      <c r="AP91">
        <v>9.4794</v>
      </c>
      <c r="AQ91">
        <v>64.512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74.950000000000017</v>
      </c>
      <c r="BA91">
        <f t="shared" si="4"/>
        <v>2648.6891129999999</v>
      </c>
      <c r="BB91">
        <v>88</v>
      </c>
      <c r="BD91">
        <v>22.5</v>
      </c>
      <c r="BE91">
        <v>7.34</v>
      </c>
      <c r="BF91">
        <v>1.51</v>
      </c>
      <c r="BG91">
        <v>4.09</v>
      </c>
      <c r="BH91">
        <v>5.59</v>
      </c>
      <c r="BI91">
        <v>4.5999999999999996</v>
      </c>
      <c r="BJ91">
        <v>2.99</v>
      </c>
      <c r="BK91">
        <v>3.1</v>
      </c>
      <c r="BL91">
        <v>2.0699999999999998</v>
      </c>
      <c r="BM91">
        <v>0</v>
      </c>
      <c r="BN91">
        <v>0.51</v>
      </c>
      <c r="BO91">
        <v>15</v>
      </c>
      <c r="BP91">
        <v>0</v>
      </c>
      <c r="BQ91">
        <v>4.41</v>
      </c>
      <c r="BR91">
        <v>1.04</v>
      </c>
      <c r="BS91">
        <v>0.2</v>
      </c>
      <c r="BT91">
        <v>0</v>
      </c>
      <c r="BU91">
        <v>0</v>
      </c>
      <c r="BV91">
        <v>0</v>
      </c>
      <c r="BW91">
        <f t="shared" si="5"/>
        <v>74.950000000000017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90</v>
      </c>
      <c r="N92">
        <v>118.125</v>
      </c>
      <c r="O92">
        <v>123.66562500000001</v>
      </c>
      <c r="P92">
        <v>108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44.31</v>
      </c>
      <c r="X92">
        <v>147.515625</v>
      </c>
      <c r="Y92">
        <v>0</v>
      </c>
      <c r="Z92">
        <v>0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32.973100000000002</v>
      </c>
      <c r="AF92">
        <v>30.565999999999999</v>
      </c>
      <c r="AG92">
        <v>18.155999999999999</v>
      </c>
      <c r="AH92">
        <v>0</v>
      </c>
      <c r="AI92">
        <v>35.643999999999998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28.812000000000001</v>
      </c>
      <c r="AP92">
        <v>9.4794</v>
      </c>
      <c r="AQ92">
        <v>64.512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74.950000000000017</v>
      </c>
      <c r="BA92">
        <f t="shared" si="4"/>
        <v>2648.6891129999999</v>
      </c>
      <c r="BB92">
        <v>89</v>
      </c>
      <c r="BD92">
        <v>22.5</v>
      </c>
      <c r="BE92">
        <v>7.34</v>
      </c>
      <c r="BF92">
        <v>1.51</v>
      </c>
      <c r="BG92">
        <v>4.09</v>
      </c>
      <c r="BH92">
        <v>5.59</v>
      </c>
      <c r="BI92">
        <v>4.5999999999999996</v>
      </c>
      <c r="BJ92">
        <v>2.99</v>
      </c>
      <c r="BK92">
        <v>3.1</v>
      </c>
      <c r="BL92">
        <v>2.0699999999999998</v>
      </c>
      <c r="BM92">
        <v>0</v>
      </c>
      <c r="BN92">
        <v>0.51</v>
      </c>
      <c r="BO92">
        <v>15</v>
      </c>
      <c r="BP92">
        <v>0</v>
      </c>
      <c r="BQ92">
        <v>4.41</v>
      </c>
      <c r="BR92">
        <v>1.04</v>
      </c>
      <c r="BS92">
        <v>0.2</v>
      </c>
      <c r="BT92">
        <v>0</v>
      </c>
      <c r="BU92">
        <v>0</v>
      </c>
      <c r="BV92">
        <v>0</v>
      </c>
      <c r="BW92">
        <f t="shared" si="5"/>
        <v>74.950000000000017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90</v>
      </c>
      <c r="N93">
        <v>118.125</v>
      </c>
      <c r="O93">
        <v>123.66562500000001</v>
      </c>
      <c r="P93">
        <v>108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44.31</v>
      </c>
      <c r="X93">
        <v>147.515625</v>
      </c>
      <c r="Y93">
        <v>0</v>
      </c>
      <c r="Z93">
        <v>0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32.973100000000002</v>
      </c>
      <c r="AF93">
        <v>30.565999999999999</v>
      </c>
      <c r="AG93">
        <v>18.155999999999999</v>
      </c>
      <c r="AH93">
        <v>0</v>
      </c>
      <c r="AI93">
        <v>31.824999999999999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9.4794</v>
      </c>
      <c r="AQ93">
        <v>64.512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</v>
      </c>
      <c r="BA93">
        <f t="shared" si="4"/>
        <v>2644.9201130000001</v>
      </c>
      <c r="BB93">
        <v>90</v>
      </c>
      <c r="BD93">
        <v>22.5</v>
      </c>
      <c r="BE93">
        <v>7.34</v>
      </c>
      <c r="BF93">
        <v>1.56</v>
      </c>
      <c r="BG93">
        <v>4.09</v>
      </c>
      <c r="BH93">
        <v>5.59</v>
      </c>
      <c r="BI93">
        <v>4.5999999999999996</v>
      </c>
      <c r="BJ93">
        <v>2.99</v>
      </c>
      <c r="BK93">
        <v>3.1</v>
      </c>
      <c r="BL93">
        <v>2.0699999999999998</v>
      </c>
      <c r="BM93">
        <v>0</v>
      </c>
      <c r="BN93">
        <v>0.51</v>
      </c>
      <c r="BO93">
        <v>15</v>
      </c>
      <c r="BP93">
        <v>0</v>
      </c>
      <c r="BQ93">
        <v>4.41</v>
      </c>
      <c r="BR93">
        <v>1.04</v>
      </c>
      <c r="BS93">
        <v>0.2</v>
      </c>
      <c r="BT93">
        <v>0</v>
      </c>
      <c r="BU93">
        <v>0</v>
      </c>
      <c r="BV93">
        <v>0</v>
      </c>
      <c r="BW93">
        <f t="shared" si="5"/>
        <v>75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90</v>
      </c>
      <c r="N94">
        <v>118.125</v>
      </c>
      <c r="O94">
        <v>123.66562500000001</v>
      </c>
      <c r="P94">
        <v>108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44.31</v>
      </c>
      <c r="X94">
        <v>147.515625</v>
      </c>
      <c r="Y94">
        <v>0</v>
      </c>
      <c r="Z94">
        <v>0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32.973100000000002</v>
      </c>
      <c r="AF94">
        <v>30.565999999999999</v>
      </c>
      <c r="AG94">
        <v>18.155999999999999</v>
      </c>
      <c r="AH94">
        <v>0</v>
      </c>
      <c r="AI94">
        <v>31.824999999999999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9.4794</v>
      </c>
      <c r="AQ94">
        <v>64.512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74.91</v>
      </c>
      <c r="BA94">
        <f t="shared" si="4"/>
        <v>2644.830113</v>
      </c>
      <c r="BB94">
        <v>91</v>
      </c>
      <c r="BD94">
        <v>22.5</v>
      </c>
      <c r="BE94">
        <v>7.34</v>
      </c>
      <c r="BF94">
        <v>1.56</v>
      </c>
      <c r="BG94">
        <v>4.09</v>
      </c>
      <c r="BH94">
        <v>5.59</v>
      </c>
      <c r="BI94">
        <v>4.5999999999999996</v>
      </c>
      <c r="BJ94">
        <v>2.99</v>
      </c>
      <c r="BK94">
        <v>3.05</v>
      </c>
      <c r="BL94">
        <v>2.0299999999999998</v>
      </c>
      <c r="BM94">
        <v>0</v>
      </c>
      <c r="BN94">
        <v>0.51</v>
      </c>
      <c r="BO94">
        <v>15</v>
      </c>
      <c r="BP94">
        <v>0</v>
      </c>
      <c r="BQ94">
        <v>4.41</v>
      </c>
      <c r="BR94">
        <v>1.04</v>
      </c>
      <c r="BS94">
        <v>0.2</v>
      </c>
      <c r="BT94">
        <v>0</v>
      </c>
      <c r="BU94">
        <v>0</v>
      </c>
      <c r="BV94">
        <v>0</v>
      </c>
      <c r="BW94">
        <f t="shared" si="5"/>
        <v>74.91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90</v>
      </c>
      <c r="N95">
        <v>118.125</v>
      </c>
      <c r="O95">
        <v>123.66562500000001</v>
      </c>
      <c r="P95">
        <v>108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44.31</v>
      </c>
      <c r="X95">
        <v>147.515625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18.155999999999999</v>
      </c>
      <c r="AH95">
        <v>25.758400000000002</v>
      </c>
      <c r="AI95">
        <v>31.824999999999999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9.4794</v>
      </c>
      <c r="AQ95">
        <v>62.244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74.91</v>
      </c>
      <c r="BA95">
        <f t="shared" si="4"/>
        <v>2658.2884410000006</v>
      </c>
      <c r="BB95">
        <v>92</v>
      </c>
      <c r="BD95">
        <v>22.5</v>
      </c>
      <c r="BE95">
        <v>7.34</v>
      </c>
      <c r="BF95">
        <v>1.56</v>
      </c>
      <c r="BG95">
        <v>4.09</v>
      </c>
      <c r="BH95">
        <v>5.59</v>
      </c>
      <c r="BI95">
        <v>4.5999999999999996</v>
      </c>
      <c r="BJ95">
        <v>2.99</v>
      </c>
      <c r="BK95">
        <v>3.05</v>
      </c>
      <c r="BL95">
        <v>2.0299999999999998</v>
      </c>
      <c r="BM95">
        <v>0</v>
      </c>
      <c r="BN95">
        <v>0.51</v>
      </c>
      <c r="BO95">
        <v>15</v>
      </c>
      <c r="BP95">
        <v>0</v>
      </c>
      <c r="BQ95">
        <v>4.41</v>
      </c>
      <c r="BR95">
        <v>1.04</v>
      </c>
      <c r="BS95">
        <v>0.2</v>
      </c>
      <c r="BT95">
        <v>0</v>
      </c>
      <c r="BU95">
        <v>0</v>
      </c>
      <c r="BV95">
        <v>0</v>
      </c>
      <c r="BW95">
        <f t="shared" si="5"/>
        <v>74.91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90</v>
      </c>
      <c r="N96">
        <v>118.125</v>
      </c>
      <c r="O96">
        <v>123.66562500000001</v>
      </c>
      <c r="P96">
        <v>108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44.31</v>
      </c>
      <c r="X96">
        <v>147.515625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18.155999999999999</v>
      </c>
      <c r="AH96">
        <v>51.516800000000003</v>
      </c>
      <c r="AI96">
        <v>31.824999999999999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11.529</v>
      </c>
      <c r="AQ96">
        <v>62.244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74.91</v>
      </c>
      <c r="BA96">
        <f t="shared" si="4"/>
        <v>2686.0964410000001</v>
      </c>
      <c r="BB96">
        <v>93</v>
      </c>
      <c r="BD96">
        <v>22.5</v>
      </c>
      <c r="BE96">
        <v>7.34</v>
      </c>
      <c r="BF96">
        <v>1.56</v>
      </c>
      <c r="BG96">
        <v>4.09</v>
      </c>
      <c r="BH96">
        <v>5.59</v>
      </c>
      <c r="BI96">
        <v>4.5999999999999996</v>
      </c>
      <c r="BJ96">
        <v>2.99</v>
      </c>
      <c r="BK96">
        <v>3.05</v>
      </c>
      <c r="BL96">
        <v>2.0299999999999998</v>
      </c>
      <c r="BM96">
        <v>0</v>
      </c>
      <c r="BN96">
        <v>0.51</v>
      </c>
      <c r="BO96">
        <v>15</v>
      </c>
      <c r="BP96">
        <v>0</v>
      </c>
      <c r="BQ96">
        <v>4.41</v>
      </c>
      <c r="BR96">
        <v>1.04</v>
      </c>
      <c r="BS96">
        <v>0.2</v>
      </c>
      <c r="BT96">
        <v>0</v>
      </c>
      <c r="BU96">
        <v>0</v>
      </c>
      <c r="BV96">
        <v>0</v>
      </c>
      <c r="BW96">
        <f t="shared" si="5"/>
        <v>74.91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90</v>
      </c>
      <c r="N97">
        <v>118.125</v>
      </c>
      <c r="O97">
        <v>123.66562500000001</v>
      </c>
      <c r="P97">
        <v>109.5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44.31</v>
      </c>
      <c r="X97">
        <v>147.515625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26.622</v>
      </c>
      <c r="AG97">
        <v>18.155999999999999</v>
      </c>
      <c r="AH97">
        <v>103.03360000000001</v>
      </c>
      <c r="AI97">
        <v>31.824999999999999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74.91</v>
      </c>
      <c r="BA97">
        <f t="shared" si="4"/>
        <v>2739.1132410000005</v>
      </c>
      <c r="BB97">
        <v>94</v>
      </c>
      <c r="BD97">
        <v>22.5</v>
      </c>
      <c r="BE97">
        <v>7.34</v>
      </c>
      <c r="BF97">
        <v>1.56</v>
      </c>
      <c r="BG97">
        <v>4.09</v>
      </c>
      <c r="BH97">
        <v>5.59</v>
      </c>
      <c r="BI97">
        <v>4.5999999999999996</v>
      </c>
      <c r="BJ97">
        <v>2.99</v>
      </c>
      <c r="BK97">
        <v>3.05</v>
      </c>
      <c r="BL97">
        <v>2.0299999999999998</v>
      </c>
      <c r="BM97">
        <v>0</v>
      </c>
      <c r="BN97">
        <v>0.51</v>
      </c>
      <c r="BO97">
        <v>15</v>
      </c>
      <c r="BP97">
        <v>0</v>
      </c>
      <c r="BQ97">
        <v>4.41</v>
      </c>
      <c r="BR97">
        <v>1.04</v>
      </c>
      <c r="BS97">
        <v>0.2</v>
      </c>
      <c r="BT97">
        <v>0</v>
      </c>
      <c r="BU97">
        <v>0</v>
      </c>
      <c r="BV97">
        <v>0</v>
      </c>
      <c r="BW97">
        <f t="shared" si="5"/>
        <v>74.91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90</v>
      </c>
      <c r="N98">
        <v>118.125</v>
      </c>
      <c r="O98">
        <v>123.66562500000001</v>
      </c>
      <c r="P98">
        <v>109.5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44.31</v>
      </c>
      <c r="X98">
        <v>147.515625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26.622</v>
      </c>
      <c r="AG98">
        <v>18.155999999999999</v>
      </c>
      <c r="AH98">
        <v>152.94049999999999</v>
      </c>
      <c r="AI98">
        <v>31.824999999999999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74.91</v>
      </c>
      <c r="BA98">
        <f t="shared" si="4"/>
        <v>2789.0201410000004</v>
      </c>
      <c r="BB98">
        <v>95</v>
      </c>
      <c r="BD98">
        <v>22.5</v>
      </c>
      <c r="BE98">
        <v>7.34</v>
      </c>
      <c r="BF98">
        <v>1.56</v>
      </c>
      <c r="BG98">
        <v>4.09</v>
      </c>
      <c r="BH98">
        <v>5.59</v>
      </c>
      <c r="BI98">
        <v>4.5999999999999996</v>
      </c>
      <c r="BJ98">
        <v>2.99</v>
      </c>
      <c r="BK98">
        <v>3.05</v>
      </c>
      <c r="BL98">
        <v>2.0299999999999998</v>
      </c>
      <c r="BM98">
        <v>0</v>
      </c>
      <c r="BN98">
        <v>0.51</v>
      </c>
      <c r="BO98">
        <v>15</v>
      </c>
      <c r="BP98">
        <v>0</v>
      </c>
      <c r="BQ98">
        <v>4.41</v>
      </c>
      <c r="BR98">
        <v>1.04</v>
      </c>
      <c r="BS98">
        <v>0.2</v>
      </c>
      <c r="BT98">
        <v>0</v>
      </c>
      <c r="BU98">
        <v>0</v>
      </c>
      <c r="BV98">
        <v>0</v>
      </c>
      <c r="BW98">
        <f t="shared" si="5"/>
        <v>74.91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4.7272337172499972</v>
      </c>
      <c r="L99">
        <f t="shared" si="6"/>
        <v>11.317372232499991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2.8250625</v>
      </c>
      <c r="Q99">
        <f t="shared" si="6"/>
        <v>0.43261339174999974</v>
      </c>
      <c r="R99">
        <f t="shared" si="6"/>
        <v>0.88221976200000107</v>
      </c>
      <c r="S99">
        <f t="shared" si="6"/>
        <v>0.54880658850000075</v>
      </c>
      <c r="T99">
        <f t="shared" si="6"/>
        <v>0</v>
      </c>
      <c r="U99">
        <f t="shared" si="6"/>
        <v>8.3753999999999849</v>
      </c>
      <c r="V99">
        <f t="shared" si="6"/>
        <v>0.40885640000000023</v>
      </c>
      <c r="W99">
        <f t="shared" si="6"/>
        <v>1.0048209499999992</v>
      </c>
      <c r="X99">
        <f t="shared" si="6"/>
        <v>3.3937075874999998</v>
      </c>
      <c r="Y99">
        <f t="shared" si="6"/>
        <v>0</v>
      </c>
      <c r="Z99">
        <f t="shared" si="6"/>
        <v>2.6119499999999993E-2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0.79135440000000101</v>
      </c>
      <c r="AF99">
        <f t="shared" si="6"/>
        <v>0.6823119999999997</v>
      </c>
      <c r="AG99">
        <f t="shared" si="6"/>
        <v>0.43574399999999919</v>
      </c>
      <c r="AH99">
        <f t="shared" si="6"/>
        <v>2.2955043249999987</v>
      </c>
      <c r="AI99">
        <f t="shared" si="6"/>
        <v>0.763163499999999</v>
      </c>
      <c r="AJ99">
        <f t="shared" si="6"/>
        <v>0</v>
      </c>
      <c r="AK99">
        <f t="shared" si="6"/>
        <v>1.2182400000000029</v>
      </c>
      <c r="AL99">
        <f t="shared" si="6"/>
        <v>1.9137849499999979</v>
      </c>
      <c r="AM99">
        <f t="shared" si="6"/>
        <v>0.38630340000000057</v>
      </c>
      <c r="AN99">
        <f t="shared" si="6"/>
        <v>1.6528319999999989E-2</v>
      </c>
      <c r="AO99">
        <f t="shared" si="6"/>
        <v>0.69148799999999855</v>
      </c>
      <c r="AP99">
        <f t="shared" si="6"/>
        <v>0.27221250000000008</v>
      </c>
      <c r="AQ99">
        <f t="shared" si="6"/>
        <v>1.2634019999999997</v>
      </c>
      <c r="AR99">
        <f t="shared" si="6"/>
        <v>1.1890080000000003</v>
      </c>
      <c r="AS99">
        <f t="shared" si="6"/>
        <v>0.76710300299999978</v>
      </c>
      <c r="AT99">
        <f t="shared" si="6"/>
        <v>0.26865145750000025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1.7874074999999994</v>
      </c>
      <c r="BA99">
        <f t="shared" si="4"/>
        <v>60.20986587299997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3.790499999999998E-2</v>
      </c>
      <c r="BG99">
        <f t="shared" si="7"/>
        <v>9.7200000000000036E-2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7.5072499999999986E-2</v>
      </c>
      <c r="BL99">
        <f t="shared" si="7"/>
        <v>3.6380000000000016E-2</v>
      </c>
      <c r="BM99">
        <f t="shared" si="7"/>
        <v>0</v>
      </c>
      <c r="BN99">
        <f t="shared" si="7"/>
        <v>1.2080000000000013E-2</v>
      </c>
      <c r="BO99">
        <f t="shared" si="7"/>
        <v>0.359985</v>
      </c>
      <c r="BP99">
        <f t="shared" si="7"/>
        <v>0</v>
      </c>
      <c r="BQ99">
        <f t="shared" si="7"/>
        <v>0.10479999999999999</v>
      </c>
      <c r="BR99">
        <f t="shared" si="7"/>
        <v>2.5279999999999993E-2</v>
      </c>
      <c r="BS99">
        <f t="shared" si="7"/>
        <v>7.6249999999999955E-3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1.7874074999999994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208.71934899999999</v>
      </c>
      <c r="L3">
        <v>602.55988200000002</v>
      </c>
      <c r="M3">
        <v>87.156000000000006</v>
      </c>
      <c r="N3">
        <v>114.39225</v>
      </c>
      <c r="O3">
        <v>119.757791</v>
      </c>
      <c r="P3">
        <v>112.5765</v>
      </c>
      <c r="Q3">
        <v>16.324415999999999</v>
      </c>
      <c r="R3">
        <v>41.045439999999999</v>
      </c>
      <c r="S3">
        <v>25.462721999999999</v>
      </c>
      <c r="T3">
        <v>0</v>
      </c>
      <c r="U3">
        <v>337.94738999999998</v>
      </c>
      <c r="V3">
        <v>19.726308</v>
      </c>
      <c r="W3">
        <v>42.132857000000001</v>
      </c>
      <c r="X3">
        <v>140.67065600000001</v>
      </c>
      <c r="Y3">
        <v>0</v>
      </c>
      <c r="Z3">
        <v>0</v>
      </c>
      <c r="AA3">
        <v>40.776418999999997</v>
      </c>
      <c r="AB3">
        <v>38.261600000000001</v>
      </c>
      <c r="AC3">
        <v>28.144423</v>
      </c>
      <c r="AD3">
        <v>35.435402000000003</v>
      </c>
      <c r="AE3">
        <v>31.931149999999999</v>
      </c>
      <c r="AF3">
        <v>25.780745</v>
      </c>
      <c r="AG3">
        <v>17.582270000000001</v>
      </c>
      <c r="AH3">
        <v>148.10758000000001</v>
      </c>
      <c r="AI3">
        <v>30.819330000000001</v>
      </c>
      <c r="AJ3">
        <v>0</v>
      </c>
      <c r="AK3">
        <v>49.155983999999997</v>
      </c>
      <c r="AL3">
        <v>76.856679</v>
      </c>
      <c r="AM3">
        <v>15.490525999999999</v>
      </c>
      <c r="AN3">
        <v>0.66691800000000001</v>
      </c>
      <c r="AO3">
        <v>27.901541000000002</v>
      </c>
      <c r="AP3">
        <v>12.529256</v>
      </c>
      <c r="AQ3">
        <v>59.544978999999998</v>
      </c>
      <c r="AR3">
        <v>50.782896000000001</v>
      </c>
      <c r="AS3">
        <v>31.394869</v>
      </c>
      <c r="AT3">
        <v>10.892175999999999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71.67</v>
      </c>
      <c r="BA3">
        <f>SUM(B3:AZ3)</f>
        <v>2672.1963039999991</v>
      </c>
      <c r="BD3">
        <v>21.79</v>
      </c>
      <c r="BE3">
        <v>7.11</v>
      </c>
      <c r="BF3">
        <v>1.41</v>
      </c>
      <c r="BG3">
        <v>3.96</v>
      </c>
      <c r="BH3">
        <v>5.41</v>
      </c>
      <c r="BI3">
        <v>4.45</v>
      </c>
      <c r="BJ3">
        <v>2.9</v>
      </c>
      <c r="BK3">
        <v>3.03</v>
      </c>
      <c r="BL3">
        <v>0.88</v>
      </c>
      <c r="BM3">
        <v>0</v>
      </c>
      <c r="BN3">
        <v>0.49</v>
      </c>
      <c r="BO3">
        <v>14.53</v>
      </c>
      <c r="BP3">
        <v>0</v>
      </c>
      <c r="BQ3">
        <v>4.2699999999999996</v>
      </c>
      <c r="BR3">
        <v>1.01</v>
      </c>
      <c r="BS3">
        <v>0.43</v>
      </c>
      <c r="BT3">
        <v>0</v>
      </c>
      <c r="BU3">
        <v>0</v>
      </c>
      <c r="BV3">
        <v>0</v>
      </c>
      <c r="BW3">
        <f>SUM(BD3:BV3)</f>
        <v>71.67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208.71934899999999</v>
      </c>
      <c r="L4">
        <v>583.19188199999996</v>
      </c>
      <c r="M4">
        <v>87.156000000000006</v>
      </c>
      <c r="N4">
        <v>114.39225</v>
      </c>
      <c r="O4">
        <v>119.757791</v>
      </c>
      <c r="P4">
        <v>112.5765</v>
      </c>
      <c r="Q4">
        <v>16.324415999999999</v>
      </c>
      <c r="R4">
        <v>41.045439999999999</v>
      </c>
      <c r="S4">
        <v>25.462721999999999</v>
      </c>
      <c r="T4">
        <v>0</v>
      </c>
      <c r="U4">
        <v>337.94738999999998</v>
      </c>
      <c r="V4">
        <v>19.726308</v>
      </c>
      <c r="W4">
        <v>42.132857000000001</v>
      </c>
      <c r="X4">
        <v>140.67065600000001</v>
      </c>
      <c r="Y4">
        <v>0</v>
      </c>
      <c r="Z4">
        <v>0</v>
      </c>
      <c r="AA4">
        <v>40.776418999999997</v>
      </c>
      <c r="AB4">
        <v>38.261600000000001</v>
      </c>
      <c r="AC4">
        <v>28.144423</v>
      </c>
      <c r="AD4">
        <v>35.435402000000003</v>
      </c>
      <c r="AE4">
        <v>31.931149999999999</v>
      </c>
      <c r="AF4">
        <v>25.780745</v>
      </c>
      <c r="AG4">
        <v>17.582270000000001</v>
      </c>
      <c r="AH4">
        <v>148.10758000000001</v>
      </c>
      <c r="AI4">
        <v>30.819330000000001</v>
      </c>
      <c r="AJ4">
        <v>0</v>
      </c>
      <c r="AK4">
        <v>49.155983999999997</v>
      </c>
      <c r="AL4">
        <v>76.856679</v>
      </c>
      <c r="AM4">
        <v>15.490525999999999</v>
      </c>
      <c r="AN4">
        <v>0.66691800000000001</v>
      </c>
      <c r="AO4">
        <v>27.901541000000002</v>
      </c>
      <c r="AP4">
        <v>12.529256</v>
      </c>
      <c r="AQ4">
        <v>59.544978999999998</v>
      </c>
      <c r="AR4">
        <v>50.782896000000001</v>
      </c>
      <c r="AS4">
        <v>31.394869</v>
      </c>
      <c r="AT4">
        <v>10.892175999999999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71.67</v>
      </c>
      <c r="BA4">
        <f t="shared" ref="BA4:BA67" si="1">SUM(B4:AZ4)</f>
        <v>2652.8283039999992</v>
      </c>
      <c r="BD4">
        <v>21.79</v>
      </c>
      <c r="BE4">
        <v>7.11</v>
      </c>
      <c r="BF4">
        <v>1.41</v>
      </c>
      <c r="BG4">
        <v>3.96</v>
      </c>
      <c r="BH4">
        <v>5.41</v>
      </c>
      <c r="BI4">
        <v>4.45</v>
      </c>
      <c r="BJ4">
        <v>2.9</v>
      </c>
      <c r="BK4">
        <v>3.03</v>
      </c>
      <c r="BL4">
        <v>0.88</v>
      </c>
      <c r="BM4">
        <v>0</v>
      </c>
      <c r="BN4">
        <v>0.49</v>
      </c>
      <c r="BO4">
        <v>14.53</v>
      </c>
      <c r="BP4">
        <v>0</v>
      </c>
      <c r="BQ4">
        <v>4.2699999999999996</v>
      </c>
      <c r="BR4">
        <v>1.01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71.67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208.71934899999999</v>
      </c>
      <c r="L5">
        <v>563.82388200000003</v>
      </c>
      <c r="M5">
        <v>87.156000000000006</v>
      </c>
      <c r="N5">
        <v>114.39225</v>
      </c>
      <c r="O5">
        <v>119.757791</v>
      </c>
      <c r="P5">
        <v>113.3028</v>
      </c>
      <c r="Q5">
        <v>16.249365000000001</v>
      </c>
      <c r="R5">
        <v>41.045439999999999</v>
      </c>
      <c r="S5">
        <v>25.462721999999999</v>
      </c>
      <c r="T5">
        <v>0</v>
      </c>
      <c r="U5">
        <v>337.94738999999998</v>
      </c>
      <c r="V5">
        <v>19.726308</v>
      </c>
      <c r="W5">
        <v>42.132857000000001</v>
      </c>
      <c r="X5">
        <v>140.67065600000001</v>
      </c>
      <c r="Y5">
        <v>0</v>
      </c>
      <c r="Z5">
        <v>0</v>
      </c>
      <c r="AA5">
        <v>40.776418999999997</v>
      </c>
      <c r="AB5">
        <v>38.261600000000001</v>
      </c>
      <c r="AC5">
        <v>28.144423</v>
      </c>
      <c r="AD5">
        <v>35.435402000000003</v>
      </c>
      <c r="AE5">
        <v>31.931149999999999</v>
      </c>
      <c r="AF5">
        <v>27.690429999999999</v>
      </c>
      <c r="AG5">
        <v>17.582270000000001</v>
      </c>
      <c r="AH5">
        <v>148.10758000000001</v>
      </c>
      <c r="AI5">
        <v>30.819330000000001</v>
      </c>
      <c r="AJ5">
        <v>0</v>
      </c>
      <c r="AK5">
        <v>49.155983999999997</v>
      </c>
      <c r="AL5">
        <v>76.856679</v>
      </c>
      <c r="AM5">
        <v>15.490525999999999</v>
      </c>
      <c r="AN5">
        <v>0.66691800000000001</v>
      </c>
      <c r="AO5">
        <v>27.901541000000002</v>
      </c>
      <c r="AP5">
        <v>12.529256</v>
      </c>
      <c r="AQ5">
        <v>59.544978999999998</v>
      </c>
      <c r="AR5">
        <v>47.575555000000001</v>
      </c>
      <c r="AS5">
        <v>31.394869</v>
      </c>
      <c r="AT5">
        <v>10.892175999999999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71.600000000000009</v>
      </c>
      <c r="BA5">
        <f t="shared" si="1"/>
        <v>2632.7438969999994</v>
      </c>
      <c r="BD5">
        <v>21.79</v>
      </c>
      <c r="BE5">
        <v>7.11</v>
      </c>
      <c r="BF5">
        <v>1.34</v>
      </c>
      <c r="BG5">
        <v>3.96</v>
      </c>
      <c r="BH5">
        <v>5.41</v>
      </c>
      <c r="BI5">
        <v>4.45</v>
      </c>
      <c r="BJ5">
        <v>2.9</v>
      </c>
      <c r="BK5">
        <v>3.03</v>
      </c>
      <c r="BL5">
        <v>0.88</v>
      </c>
      <c r="BM5">
        <v>0</v>
      </c>
      <c r="BN5">
        <v>0.49</v>
      </c>
      <c r="BO5">
        <v>14.53</v>
      </c>
      <c r="BP5">
        <v>0</v>
      </c>
      <c r="BQ5">
        <v>4.2699999999999996</v>
      </c>
      <c r="BR5">
        <v>1.01</v>
      </c>
      <c r="BS5">
        <v>0.43</v>
      </c>
      <c r="BT5">
        <v>0</v>
      </c>
      <c r="BU5">
        <v>0</v>
      </c>
      <c r="BV5">
        <v>0</v>
      </c>
      <c r="BW5">
        <f t="shared" si="2"/>
        <v>71.600000000000009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208.71934899999999</v>
      </c>
      <c r="L6">
        <v>554.13988199999994</v>
      </c>
      <c r="M6">
        <v>87.156000000000006</v>
      </c>
      <c r="N6">
        <v>114.39225</v>
      </c>
      <c r="O6">
        <v>119.757791</v>
      </c>
      <c r="P6">
        <v>113.3028</v>
      </c>
      <c r="Q6">
        <v>16.249365000000001</v>
      </c>
      <c r="R6">
        <v>41.045439999999999</v>
      </c>
      <c r="S6">
        <v>25.462721999999999</v>
      </c>
      <c r="T6">
        <v>0</v>
      </c>
      <c r="U6">
        <v>337.94738999999998</v>
      </c>
      <c r="V6">
        <v>19.726308</v>
      </c>
      <c r="W6">
        <v>42.132857000000001</v>
      </c>
      <c r="X6">
        <v>140.67065600000001</v>
      </c>
      <c r="Y6">
        <v>0</v>
      </c>
      <c r="Z6">
        <v>0</v>
      </c>
      <c r="AA6">
        <v>40.776418999999997</v>
      </c>
      <c r="AB6">
        <v>38.261600000000001</v>
      </c>
      <c r="AC6">
        <v>28.144423</v>
      </c>
      <c r="AD6">
        <v>35.435402000000003</v>
      </c>
      <c r="AE6">
        <v>31.931149999999999</v>
      </c>
      <c r="AF6">
        <v>27.690429999999999</v>
      </c>
      <c r="AG6">
        <v>17.582270000000001</v>
      </c>
      <c r="AH6">
        <v>148.10758000000001</v>
      </c>
      <c r="AI6">
        <v>30.819330000000001</v>
      </c>
      <c r="AJ6">
        <v>0</v>
      </c>
      <c r="AK6">
        <v>49.155983999999997</v>
      </c>
      <c r="AL6">
        <v>76.856679</v>
      </c>
      <c r="AM6">
        <v>15.490525999999999</v>
      </c>
      <c r="AN6">
        <v>0.66691800000000001</v>
      </c>
      <c r="AO6">
        <v>27.901541000000002</v>
      </c>
      <c r="AP6">
        <v>12.529256</v>
      </c>
      <c r="AQ6">
        <v>59.544978999999998</v>
      </c>
      <c r="AR6">
        <v>47.575555000000001</v>
      </c>
      <c r="AS6">
        <v>31.394869</v>
      </c>
      <c r="AT6">
        <v>10.892175999999999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71.600000000000009</v>
      </c>
      <c r="BA6">
        <f t="shared" si="1"/>
        <v>2623.0598969999992</v>
      </c>
      <c r="BD6">
        <v>21.79</v>
      </c>
      <c r="BE6">
        <v>7.11</v>
      </c>
      <c r="BF6">
        <v>1.34</v>
      </c>
      <c r="BG6">
        <v>3.96</v>
      </c>
      <c r="BH6">
        <v>5.41</v>
      </c>
      <c r="BI6">
        <v>4.45</v>
      </c>
      <c r="BJ6">
        <v>2.9</v>
      </c>
      <c r="BK6">
        <v>3.03</v>
      </c>
      <c r="BL6">
        <v>0.88</v>
      </c>
      <c r="BM6">
        <v>0</v>
      </c>
      <c r="BN6">
        <v>0.49</v>
      </c>
      <c r="BO6">
        <v>14.53</v>
      </c>
      <c r="BP6">
        <v>0</v>
      </c>
      <c r="BQ6">
        <v>4.2699999999999996</v>
      </c>
      <c r="BR6">
        <v>1.01</v>
      </c>
      <c r="BS6">
        <v>0.43</v>
      </c>
      <c r="BT6">
        <v>0</v>
      </c>
      <c r="BU6">
        <v>0</v>
      </c>
      <c r="BV6">
        <v>0</v>
      </c>
      <c r="BW6">
        <f t="shared" si="2"/>
        <v>71.600000000000009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208.71934899999999</v>
      </c>
      <c r="L7">
        <v>387.33327200000002</v>
      </c>
      <c r="M7">
        <v>87.156000000000006</v>
      </c>
      <c r="N7">
        <v>114.39225</v>
      </c>
      <c r="O7">
        <v>119.757791</v>
      </c>
      <c r="P7">
        <v>113.3028</v>
      </c>
      <c r="Q7">
        <v>16.249365000000001</v>
      </c>
      <c r="R7">
        <v>41.045439999999999</v>
      </c>
      <c r="S7">
        <v>25.462721999999999</v>
      </c>
      <c r="T7">
        <v>0</v>
      </c>
      <c r="U7">
        <v>337.94738999999998</v>
      </c>
      <c r="V7">
        <v>19.726308</v>
      </c>
      <c r="W7">
        <v>42.132857000000001</v>
      </c>
      <c r="X7">
        <v>140.67065600000001</v>
      </c>
      <c r="Y7">
        <v>0</v>
      </c>
      <c r="Z7">
        <v>0</v>
      </c>
      <c r="AA7">
        <v>40.776418999999997</v>
      </c>
      <c r="AB7">
        <v>38.261600000000001</v>
      </c>
      <c r="AC7">
        <v>28.144423</v>
      </c>
      <c r="AD7">
        <v>35.435402000000003</v>
      </c>
      <c r="AE7">
        <v>31.931149999999999</v>
      </c>
      <c r="AF7">
        <v>27.690429999999999</v>
      </c>
      <c r="AG7">
        <v>17.582270000000001</v>
      </c>
      <c r="AH7">
        <v>148.10758000000001</v>
      </c>
      <c r="AI7">
        <v>30.819330000000001</v>
      </c>
      <c r="AJ7">
        <v>0</v>
      </c>
      <c r="AK7">
        <v>49.155983999999997</v>
      </c>
      <c r="AL7">
        <v>76.856679</v>
      </c>
      <c r="AM7">
        <v>15.490525999999999</v>
      </c>
      <c r="AN7">
        <v>0.66691800000000001</v>
      </c>
      <c r="AO7">
        <v>27.901541000000002</v>
      </c>
      <c r="AP7">
        <v>12.529256</v>
      </c>
      <c r="AQ7">
        <v>59.544978999999998</v>
      </c>
      <c r="AR7">
        <v>47.575555000000001</v>
      </c>
      <c r="AS7">
        <v>31.394869</v>
      </c>
      <c r="AT7">
        <v>10.892175999999999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71.600000000000009</v>
      </c>
      <c r="BA7">
        <f t="shared" si="1"/>
        <v>2456.253287</v>
      </c>
      <c r="BD7">
        <v>21.79</v>
      </c>
      <c r="BE7">
        <v>7.11</v>
      </c>
      <c r="BF7">
        <v>1.34</v>
      </c>
      <c r="BG7">
        <v>3.96</v>
      </c>
      <c r="BH7">
        <v>5.41</v>
      </c>
      <c r="BI7">
        <v>4.45</v>
      </c>
      <c r="BJ7">
        <v>2.9</v>
      </c>
      <c r="BK7">
        <v>3.03</v>
      </c>
      <c r="BL7">
        <v>0.88</v>
      </c>
      <c r="BM7">
        <v>0</v>
      </c>
      <c r="BN7">
        <v>0.49</v>
      </c>
      <c r="BO7">
        <v>14.53</v>
      </c>
      <c r="BP7">
        <v>0</v>
      </c>
      <c r="BQ7">
        <v>4.2699999999999996</v>
      </c>
      <c r="BR7">
        <v>1.01</v>
      </c>
      <c r="BS7">
        <v>0.43</v>
      </c>
      <c r="BT7">
        <v>0</v>
      </c>
      <c r="BU7">
        <v>0</v>
      </c>
      <c r="BV7">
        <v>0</v>
      </c>
      <c r="BW7">
        <f t="shared" si="2"/>
        <v>71.600000000000009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208.71934899999999</v>
      </c>
      <c r="L8">
        <v>451.24767200000002</v>
      </c>
      <c r="M8">
        <v>87.156000000000006</v>
      </c>
      <c r="N8">
        <v>114.39225</v>
      </c>
      <c r="O8">
        <v>119.757791</v>
      </c>
      <c r="P8">
        <v>113.3028</v>
      </c>
      <c r="Q8">
        <v>16.249365000000001</v>
      </c>
      <c r="R8">
        <v>41.045439999999999</v>
      </c>
      <c r="S8">
        <v>25.462721999999999</v>
      </c>
      <c r="T8">
        <v>0</v>
      </c>
      <c r="U8">
        <v>337.94738999999998</v>
      </c>
      <c r="V8">
        <v>19.726308</v>
      </c>
      <c r="W8">
        <v>42.132857000000001</v>
      </c>
      <c r="X8">
        <v>140.67065600000001</v>
      </c>
      <c r="Y8">
        <v>0</v>
      </c>
      <c r="Z8">
        <v>0</v>
      </c>
      <c r="AA8">
        <v>40.776418999999997</v>
      </c>
      <c r="AB8">
        <v>38.261600000000001</v>
      </c>
      <c r="AC8">
        <v>28.144423</v>
      </c>
      <c r="AD8">
        <v>35.435402000000003</v>
      </c>
      <c r="AE8">
        <v>31.931149999999999</v>
      </c>
      <c r="AF8">
        <v>27.690429999999999</v>
      </c>
      <c r="AG8">
        <v>17.582270000000001</v>
      </c>
      <c r="AH8">
        <v>148.10758000000001</v>
      </c>
      <c r="AI8">
        <v>30.819330000000001</v>
      </c>
      <c r="AJ8">
        <v>0</v>
      </c>
      <c r="AK8">
        <v>49.155983999999997</v>
      </c>
      <c r="AL8">
        <v>76.856679</v>
      </c>
      <c r="AM8">
        <v>15.490525999999999</v>
      </c>
      <c r="AN8">
        <v>0.66691800000000001</v>
      </c>
      <c r="AO8">
        <v>27.901541000000002</v>
      </c>
      <c r="AP8">
        <v>12.529256</v>
      </c>
      <c r="AQ8">
        <v>59.544978999999998</v>
      </c>
      <c r="AR8">
        <v>47.575555000000001</v>
      </c>
      <c r="AS8">
        <v>31.394869</v>
      </c>
      <c r="AT8">
        <v>7.7714119999999998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71.600000000000009</v>
      </c>
      <c r="BA8">
        <f t="shared" si="1"/>
        <v>2517.0469229999999</v>
      </c>
      <c r="BD8">
        <v>21.79</v>
      </c>
      <c r="BE8">
        <v>7.11</v>
      </c>
      <c r="BF8">
        <v>1.34</v>
      </c>
      <c r="BG8">
        <v>3.96</v>
      </c>
      <c r="BH8">
        <v>5.41</v>
      </c>
      <c r="BI8">
        <v>4.45</v>
      </c>
      <c r="BJ8">
        <v>2.9</v>
      </c>
      <c r="BK8">
        <v>3.03</v>
      </c>
      <c r="BL8">
        <v>0.88</v>
      </c>
      <c r="BM8">
        <v>0</v>
      </c>
      <c r="BN8">
        <v>0.49</v>
      </c>
      <c r="BO8">
        <v>14.53</v>
      </c>
      <c r="BP8">
        <v>0</v>
      </c>
      <c r="BQ8">
        <v>4.2699999999999996</v>
      </c>
      <c r="BR8">
        <v>1.01</v>
      </c>
      <c r="BS8">
        <v>0.43</v>
      </c>
      <c r="BT8">
        <v>0</v>
      </c>
      <c r="BU8">
        <v>0</v>
      </c>
      <c r="BV8">
        <v>0</v>
      </c>
      <c r="BW8">
        <f t="shared" si="2"/>
        <v>71.600000000000009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208.71934899999999</v>
      </c>
      <c r="L9">
        <v>431.87967200000003</v>
      </c>
      <c r="M9">
        <v>87.156000000000006</v>
      </c>
      <c r="N9">
        <v>114.39225</v>
      </c>
      <c r="O9">
        <v>119.757791</v>
      </c>
      <c r="P9">
        <v>113.3028</v>
      </c>
      <c r="Q9">
        <v>16.249365000000001</v>
      </c>
      <c r="R9">
        <v>41.045439999999999</v>
      </c>
      <c r="S9">
        <v>25.462721999999999</v>
      </c>
      <c r="T9">
        <v>0</v>
      </c>
      <c r="U9">
        <v>337.94738999999998</v>
      </c>
      <c r="V9">
        <v>19.726308</v>
      </c>
      <c r="W9">
        <v>42.132857000000001</v>
      </c>
      <c r="X9">
        <v>140.67065600000001</v>
      </c>
      <c r="Y9">
        <v>0</v>
      </c>
      <c r="Z9">
        <v>0</v>
      </c>
      <c r="AA9">
        <v>40.776418999999997</v>
      </c>
      <c r="AB9">
        <v>38.261600000000001</v>
      </c>
      <c r="AC9">
        <v>28.144423</v>
      </c>
      <c r="AD9">
        <v>35.435402000000003</v>
      </c>
      <c r="AE9">
        <v>31.931149999999999</v>
      </c>
      <c r="AF9">
        <v>27.690429999999999</v>
      </c>
      <c r="AG9">
        <v>17.582270000000001</v>
      </c>
      <c r="AH9">
        <v>148.10758000000001</v>
      </c>
      <c r="AI9">
        <v>30.819330000000001</v>
      </c>
      <c r="AJ9">
        <v>0</v>
      </c>
      <c r="AK9">
        <v>49.155983999999997</v>
      </c>
      <c r="AL9">
        <v>61.890444000000002</v>
      </c>
      <c r="AM9">
        <v>15.490525999999999</v>
      </c>
      <c r="AN9">
        <v>0.66691800000000001</v>
      </c>
      <c r="AO9">
        <v>27.901541000000002</v>
      </c>
      <c r="AP9">
        <v>12.529256</v>
      </c>
      <c r="AQ9">
        <v>43.926623999999997</v>
      </c>
      <c r="AR9">
        <v>47.575555000000001</v>
      </c>
      <c r="AS9">
        <v>31.394869</v>
      </c>
      <c r="AT9">
        <v>10.892175999999999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71.63000000000001</v>
      </c>
      <c r="BA9">
        <f t="shared" si="1"/>
        <v>2470.2450970000004</v>
      </c>
      <c r="BD9">
        <v>21.79</v>
      </c>
      <c r="BE9">
        <v>7.11</v>
      </c>
      <c r="BF9">
        <v>1.37</v>
      </c>
      <c r="BG9">
        <v>3.96</v>
      </c>
      <c r="BH9">
        <v>5.41</v>
      </c>
      <c r="BI9">
        <v>4.45</v>
      </c>
      <c r="BJ9">
        <v>2.9</v>
      </c>
      <c r="BK9">
        <v>3.03</v>
      </c>
      <c r="BL9">
        <v>0.88</v>
      </c>
      <c r="BM9">
        <v>0</v>
      </c>
      <c r="BN9">
        <v>0.49</v>
      </c>
      <c r="BO9">
        <v>14.53</v>
      </c>
      <c r="BP9">
        <v>0</v>
      </c>
      <c r="BQ9">
        <v>4.2699999999999996</v>
      </c>
      <c r="BR9">
        <v>1.01</v>
      </c>
      <c r="BS9">
        <v>0.43</v>
      </c>
      <c r="BT9">
        <v>0</v>
      </c>
      <c r="BU9">
        <v>0</v>
      </c>
      <c r="BV9">
        <v>0</v>
      </c>
      <c r="BW9">
        <f t="shared" si="2"/>
        <v>71.63000000000001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208.71934899999999</v>
      </c>
      <c r="L10">
        <v>431.87967200000003</v>
      </c>
      <c r="M10">
        <v>87.156000000000006</v>
      </c>
      <c r="N10">
        <v>114.39225</v>
      </c>
      <c r="O10">
        <v>119.757791</v>
      </c>
      <c r="P10">
        <v>113.3028</v>
      </c>
      <c r="Q10">
        <v>16.249365000000001</v>
      </c>
      <c r="R10">
        <v>41.045439999999999</v>
      </c>
      <c r="S10">
        <v>25.462721999999999</v>
      </c>
      <c r="T10">
        <v>0</v>
      </c>
      <c r="U10">
        <v>337.94738999999998</v>
      </c>
      <c r="V10">
        <v>19.726308</v>
      </c>
      <c r="W10">
        <v>42.132857000000001</v>
      </c>
      <c r="X10">
        <v>140.67065600000001</v>
      </c>
      <c r="Y10">
        <v>0</v>
      </c>
      <c r="Z10">
        <v>0</v>
      </c>
      <c r="AA10">
        <v>40.776418999999997</v>
      </c>
      <c r="AB10">
        <v>38.261600000000001</v>
      </c>
      <c r="AC10">
        <v>28.144423</v>
      </c>
      <c r="AD10">
        <v>35.435402000000003</v>
      </c>
      <c r="AE10">
        <v>31.931149999999999</v>
      </c>
      <c r="AF10">
        <v>27.690429999999999</v>
      </c>
      <c r="AG10">
        <v>17.582270000000001</v>
      </c>
      <c r="AH10">
        <v>148.10758000000001</v>
      </c>
      <c r="AI10">
        <v>30.819330000000001</v>
      </c>
      <c r="AJ10">
        <v>0</v>
      </c>
      <c r="AK10">
        <v>49.155983999999997</v>
      </c>
      <c r="AL10">
        <v>76.856679</v>
      </c>
      <c r="AM10">
        <v>15.490525999999999</v>
      </c>
      <c r="AN10">
        <v>0.66691800000000001</v>
      </c>
      <c r="AO10">
        <v>27.901541000000002</v>
      </c>
      <c r="AP10">
        <v>12.529256</v>
      </c>
      <c r="AQ10">
        <v>43.926623999999997</v>
      </c>
      <c r="AR10">
        <v>47.575555000000001</v>
      </c>
      <c r="AS10">
        <v>31.394869</v>
      </c>
      <c r="AT10">
        <v>10.892175999999999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71.63000000000001</v>
      </c>
      <c r="BA10">
        <f t="shared" si="1"/>
        <v>2485.2113320000003</v>
      </c>
      <c r="BD10">
        <v>21.79</v>
      </c>
      <c r="BE10">
        <v>7.11</v>
      </c>
      <c r="BF10">
        <v>1.37</v>
      </c>
      <c r="BG10">
        <v>3.96</v>
      </c>
      <c r="BH10">
        <v>5.41</v>
      </c>
      <c r="BI10">
        <v>4.45</v>
      </c>
      <c r="BJ10">
        <v>2.9</v>
      </c>
      <c r="BK10">
        <v>3.03</v>
      </c>
      <c r="BL10">
        <v>0.88</v>
      </c>
      <c r="BM10">
        <v>0</v>
      </c>
      <c r="BN10">
        <v>0.49</v>
      </c>
      <c r="BO10">
        <v>14.53</v>
      </c>
      <c r="BP10">
        <v>0</v>
      </c>
      <c r="BQ10">
        <v>4.2699999999999996</v>
      </c>
      <c r="BR10">
        <v>1.01</v>
      </c>
      <c r="BS10">
        <v>0.43</v>
      </c>
      <c r="BT10">
        <v>0</v>
      </c>
      <c r="BU10">
        <v>0</v>
      </c>
      <c r="BV10">
        <v>0</v>
      </c>
      <c r="BW10">
        <f t="shared" si="2"/>
        <v>71.63000000000001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208.71934899999999</v>
      </c>
      <c r="L11">
        <v>387.33327200000002</v>
      </c>
      <c r="M11">
        <v>87.156000000000006</v>
      </c>
      <c r="N11">
        <v>114.39225</v>
      </c>
      <c r="O11">
        <v>119.757791</v>
      </c>
      <c r="P11">
        <v>113.3028</v>
      </c>
      <c r="Q11">
        <v>16.249365000000001</v>
      </c>
      <c r="R11">
        <v>41.045439999999999</v>
      </c>
      <c r="S11">
        <v>25.462721999999999</v>
      </c>
      <c r="T11">
        <v>0</v>
      </c>
      <c r="U11">
        <v>337.94738999999998</v>
      </c>
      <c r="V11">
        <v>18.089711999999999</v>
      </c>
      <c r="W11">
        <v>41.735813</v>
      </c>
      <c r="X11">
        <v>139.353632</v>
      </c>
      <c r="Y11">
        <v>0</v>
      </c>
      <c r="Z11">
        <v>0</v>
      </c>
      <c r="AA11">
        <v>41.005929999999999</v>
      </c>
      <c r="AB11">
        <v>38.261600000000001</v>
      </c>
      <c r="AC11">
        <v>28.144423</v>
      </c>
      <c r="AD11">
        <v>35.435402000000003</v>
      </c>
      <c r="AE11">
        <v>31.931149999999999</v>
      </c>
      <c r="AF11">
        <v>27.690429999999999</v>
      </c>
      <c r="AG11">
        <v>17.582270000000001</v>
      </c>
      <c r="AH11">
        <v>148.10758000000001</v>
      </c>
      <c r="AI11">
        <v>18.491598</v>
      </c>
      <c r="AJ11">
        <v>0</v>
      </c>
      <c r="AK11">
        <v>49.155983999999997</v>
      </c>
      <c r="AL11">
        <v>76.856679</v>
      </c>
      <c r="AM11">
        <v>15.490525999999999</v>
      </c>
      <c r="AN11">
        <v>0.66691800000000001</v>
      </c>
      <c r="AO11">
        <v>27.901541000000002</v>
      </c>
      <c r="AP11">
        <v>12.529256</v>
      </c>
      <c r="AQ11">
        <v>43.926623999999997</v>
      </c>
      <c r="AR11">
        <v>47.575555000000001</v>
      </c>
      <c r="AS11">
        <v>31.394869</v>
      </c>
      <c r="AT11">
        <v>10.892175999999999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71.489999999999995</v>
      </c>
      <c r="BA11">
        <f t="shared" si="1"/>
        <v>2425.0760470000005</v>
      </c>
      <c r="BD11">
        <v>21.79</v>
      </c>
      <c r="BE11">
        <v>6.94</v>
      </c>
      <c r="BF11">
        <v>1.65</v>
      </c>
      <c r="BG11">
        <v>3.84</v>
      </c>
      <c r="BH11">
        <v>5.41</v>
      </c>
      <c r="BI11">
        <v>4.45</v>
      </c>
      <c r="BJ11">
        <v>2.9</v>
      </c>
      <c r="BK11">
        <v>3.04</v>
      </c>
      <c r="BL11">
        <v>0.85</v>
      </c>
      <c r="BM11">
        <v>0</v>
      </c>
      <c r="BN11">
        <v>0.47</v>
      </c>
      <c r="BO11">
        <v>14.53</v>
      </c>
      <c r="BP11">
        <v>0</v>
      </c>
      <c r="BQ11">
        <v>4.1399999999999997</v>
      </c>
      <c r="BR11">
        <v>1.06</v>
      </c>
      <c r="BS11">
        <v>0.42</v>
      </c>
      <c r="BT11">
        <v>0</v>
      </c>
      <c r="BU11">
        <v>0</v>
      </c>
      <c r="BV11">
        <v>0</v>
      </c>
      <c r="BW11">
        <f t="shared" si="2"/>
        <v>71.489999999999995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208.71934899999999</v>
      </c>
      <c r="L12">
        <v>387.33327200000002</v>
      </c>
      <c r="M12">
        <v>87.156000000000006</v>
      </c>
      <c r="N12">
        <v>114.39225</v>
      </c>
      <c r="O12">
        <v>119.757791</v>
      </c>
      <c r="P12">
        <v>113.3028</v>
      </c>
      <c r="Q12">
        <v>16.249365000000001</v>
      </c>
      <c r="R12">
        <v>41.045439999999999</v>
      </c>
      <c r="S12">
        <v>25.462721999999999</v>
      </c>
      <c r="T12">
        <v>0</v>
      </c>
      <c r="U12">
        <v>337.94738999999998</v>
      </c>
      <c r="V12">
        <v>18.089711999999999</v>
      </c>
      <c r="W12">
        <v>41.735813</v>
      </c>
      <c r="X12">
        <v>139.353632</v>
      </c>
      <c r="Y12">
        <v>0</v>
      </c>
      <c r="Z12">
        <v>0</v>
      </c>
      <c r="AA12">
        <v>41.311943999999997</v>
      </c>
      <c r="AB12">
        <v>38.261600000000001</v>
      </c>
      <c r="AC12">
        <v>28.144423</v>
      </c>
      <c r="AD12">
        <v>35.435402000000003</v>
      </c>
      <c r="AE12">
        <v>31.931149999999999</v>
      </c>
      <c r="AF12">
        <v>27.690429999999999</v>
      </c>
      <c r="AG12">
        <v>17.582270000000001</v>
      </c>
      <c r="AH12">
        <v>148.10758000000001</v>
      </c>
      <c r="AI12">
        <v>18.491598</v>
      </c>
      <c r="AJ12">
        <v>0</v>
      </c>
      <c r="AK12">
        <v>49.155983999999997</v>
      </c>
      <c r="AL12">
        <v>76.856679</v>
      </c>
      <c r="AM12">
        <v>15.490525999999999</v>
      </c>
      <c r="AN12">
        <v>0.66691800000000001</v>
      </c>
      <c r="AO12">
        <v>27.901541000000002</v>
      </c>
      <c r="AP12">
        <v>12.529256</v>
      </c>
      <c r="AQ12">
        <v>43.926623999999997</v>
      </c>
      <c r="AR12">
        <v>47.575555000000001</v>
      </c>
      <c r="AS12">
        <v>31.394869</v>
      </c>
      <c r="AT12">
        <v>10.892175999999999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71.5</v>
      </c>
      <c r="BA12">
        <f t="shared" si="1"/>
        <v>2425.3920610000005</v>
      </c>
      <c r="BD12">
        <v>21.79</v>
      </c>
      <c r="BE12">
        <v>6.94</v>
      </c>
      <c r="BF12">
        <v>1.66</v>
      </c>
      <c r="BG12">
        <v>3.84</v>
      </c>
      <c r="BH12">
        <v>5.41</v>
      </c>
      <c r="BI12">
        <v>4.45</v>
      </c>
      <c r="BJ12">
        <v>2.9</v>
      </c>
      <c r="BK12">
        <v>3.04</v>
      </c>
      <c r="BL12">
        <v>0.85</v>
      </c>
      <c r="BM12">
        <v>0</v>
      </c>
      <c r="BN12">
        <v>0.47</v>
      </c>
      <c r="BO12">
        <v>14.53</v>
      </c>
      <c r="BP12">
        <v>0</v>
      </c>
      <c r="BQ12">
        <v>4.1399999999999997</v>
      </c>
      <c r="BR12">
        <v>1.06</v>
      </c>
      <c r="BS12">
        <v>0.42</v>
      </c>
      <c r="BT12">
        <v>0</v>
      </c>
      <c r="BU12">
        <v>0</v>
      </c>
      <c r="BV12">
        <v>0</v>
      </c>
      <c r="BW12">
        <f t="shared" si="2"/>
        <v>71.5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203.80433099999999</v>
      </c>
      <c r="L13">
        <v>325.38240000000002</v>
      </c>
      <c r="M13">
        <v>87.156000000000006</v>
      </c>
      <c r="N13">
        <v>114.39225</v>
      </c>
      <c r="O13">
        <v>119.757791</v>
      </c>
      <c r="P13">
        <v>113.3028</v>
      </c>
      <c r="Q13">
        <v>16.70703</v>
      </c>
      <c r="R13">
        <v>41.045439999999999</v>
      </c>
      <c r="S13">
        <v>25.462721999999999</v>
      </c>
      <c r="T13">
        <v>0</v>
      </c>
      <c r="U13">
        <v>337.94738999999998</v>
      </c>
      <c r="V13">
        <v>19.726308</v>
      </c>
      <c r="W13">
        <v>42.132857000000001</v>
      </c>
      <c r="X13">
        <v>140.67065600000001</v>
      </c>
      <c r="Y13">
        <v>0</v>
      </c>
      <c r="Z13">
        <v>0</v>
      </c>
      <c r="AA13">
        <v>41.311943999999997</v>
      </c>
      <c r="AB13">
        <v>38.261600000000001</v>
      </c>
      <c r="AC13">
        <v>28.144423</v>
      </c>
      <c r="AD13">
        <v>35.435402000000003</v>
      </c>
      <c r="AE13">
        <v>31.931149999999999</v>
      </c>
      <c r="AF13">
        <v>27.690429999999999</v>
      </c>
      <c r="AG13">
        <v>17.582270000000001</v>
      </c>
      <c r="AH13">
        <v>148.10758000000001</v>
      </c>
      <c r="AI13">
        <v>18.491598</v>
      </c>
      <c r="AJ13">
        <v>0</v>
      </c>
      <c r="AK13">
        <v>49.155983999999997</v>
      </c>
      <c r="AL13">
        <v>76.856679</v>
      </c>
      <c r="AM13">
        <v>15.490525999999999</v>
      </c>
      <c r="AN13">
        <v>0.66691800000000001</v>
      </c>
      <c r="AO13">
        <v>27.901541000000002</v>
      </c>
      <c r="AP13">
        <v>12.529256</v>
      </c>
      <c r="AQ13">
        <v>43.926623999999997</v>
      </c>
      <c r="AR13">
        <v>47.575555000000001</v>
      </c>
      <c r="AS13">
        <v>31.394869</v>
      </c>
      <c r="AT13">
        <v>10.892175999999999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71.52</v>
      </c>
      <c r="BA13">
        <f t="shared" si="1"/>
        <v>2362.3545000000008</v>
      </c>
      <c r="BD13">
        <v>21.79</v>
      </c>
      <c r="BE13">
        <v>6.94</v>
      </c>
      <c r="BF13">
        <v>1.68</v>
      </c>
      <c r="BG13">
        <v>3.84</v>
      </c>
      <c r="BH13">
        <v>5.41</v>
      </c>
      <c r="BI13">
        <v>4.45</v>
      </c>
      <c r="BJ13">
        <v>2.9</v>
      </c>
      <c r="BK13">
        <v>3.04</v>
      </c>
      <c r="BL13">
        <v>0.85</v>
      </c>
      <c r="BM13">
        <v>0</v>
      </c>
      <c r="BN13">
        <v>0.47</v>
      </c>
      <c r="BO13">
        <v>14.53</v>
      </c>
      <c r="BP13">
        <v>0</v>
      </c>
      <c r="BQ13">
        <v>4.1399999999999997</v>
      </c>
      <c r="BR13">
        <v>1.06</v>
      </c>
      <c r="BS13">
        <v>0.42</v>
      </c>
      <c r="BT13">
        <v>0</v>
      </c>
      <c r="BU13">
        <v>0</v>
      </c>
      <c r="BV13">
        <v>0</v>
      </c>
      <c r="BW13">
        <f t="shared" si="2"/>
        <v>71.52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178.906767</v>
      </c>
      <c r="L14">
        <v>327.31920000000002</v>
      </c>
      <c r="M14">
        <v>87.156000000000006</v>
      </c>
      <c r="N14">
        <v>114.39225</v>
      </c>
      <c r="O14">
        <v>119.757791</v>
      </c>
      <c r="P14">
        <v>113.3028</v>
      </c>
      <c r="Q14">
        <v>16.70703</v>
      </c>
      <c r="R14">
        <v>41.045439999999999</v>
      </c>
      <c r="S14">
        <v>25.462721999999999</v>
      </c>
      <c r="T14">
        <v>0</v>
      </c>
      <c r="U14">
        <v>337.94738999999998</v>
      </c>
      <c r="V14">
        <v>19.726308</v>
      </c>
      <c r="W14">
        <v>42.132857000000001</v>
      </c>
      <c r="X14">
        <v>140.67065600000001</v>
      </c>
      <c r="Y14">
        <v>0</v>
      </c>
      <c r="Z14">
        <v>0</v>
      </c>
      <c r="AA14">
        <v>41.311943999999997</v>
      </c>
      <c r="AB14">
        <v>38.261600000000001</v>
      </c>
      <c r="AC14">
        <v>28.144423</v>
      </c>
      <c r="AD14">
        <v>35.435402000000003</v>
      </c>
      <c r="AE14">
        <v>31.931149999999999</v>
      </c>
      <c r="AF14">
        <v>27.690429999999999</v>
      </c>
      <c r="AG14">
        <v>17.582270000000001</v>
      </c>
      <c r="AH14">
        <v>148.10758000000001</v>
      </c>
      <c r="AI14">
        <v>18.491598</v>
      </c>
      <c r="AJ14">
        <v>0</v>
      </c>
      <c r="AK14">
        <v>49.155983999999997</v>
      </c>
      <c r="AL14">
        <v>76.856679</v>
      </c>
      <c r="AM14">
        <v>15.490525999999999</v>
      </c>
      <c r="AN14">
        <v>0.66691800000000001</v>
      </c>
      <c r="AO14">
        <v>27.901541000000002</v>
      </c>
      <c r="AP14">
        <v>12.529256</v>
      </c>
      <c r="AQ14">
        <v>43.926623999999997</v>
      </c>
      <c r="AR14">
        <v>47.575555000000001</v>
      </c>
      <c r="AS14">
        <v>31.394869</v>
      </c>
      <c r="AT14">
        <v>10.892175999999999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71.52</v>
      </c>
      <c r="BA14">
        <f t="shared" si="1"/>
        <v>2339.3937360000009</v>
      </c>
      <c r="BD14">
        <v>21.79</v>
      </c>
      <c r="BE14">
        <v>6.94</v>
      </c>
      <c r="BF14">
        <v>1.68</v>
      </c>
      <c r="BG14">
        <v>3.84</v>
      </c>
      <c r="BH14">
        <v>5.41</v>
      </c>
      <c r="BI14">
        <v>4.45</v>
      </c>
      <c r="BJ14">
        <v>2.9</v>
      </c>
      <c r="BK14">
        <v>3.04</v>
      </c>
      <c r="BL14">
        <v>0.85</v>
      </c>
      <c r="BM14">
        <v>0</v>
      </c>
      <c r="BN14">
        <v>0.47</v>
      </c>
      <c r="BO14">
        <v>14.53</v>
      </c>
      <c r="BP14">
        <v>0</v>
      </c>
      <c r="BQ14">
        <v>4.1399999999999997</v>
      </c>
      <c r="BR14">
        <v>1.06</v>
      </c>
      <c r="BS14">
        <v>0.42</v>
      </c>
      <c r="BT14">
        <v>0</v>
      </c>
      <c r="BU14">
        <v>0</v>
      </c>
      <c r="BV14">
        <v>0</v>
      </c>
      <c r="BW14">
        <f t="shared" si="2"/>
        <v>71.52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174.22484399999999</v>
      </c>
      <c r="L15">
        <v>327.31920000000002</v>
      </c>
      <c r="M15">
        <v>87.156000000000006</v>
      </c>
      <c r="N15">
        <v>114.39225</v>
      </c>
      <c r="O15">
        <v>119.757791</v>
      </c>
      <c r="P15">
        <v>113.3028</v>
      </c>
      <c r="Q15">
        <v>9.6549479999999992</v>
      </c>
      <c r="R15">
        <v>22.066970999999999</v>
      </c>
      <c r="S15">
        <v>13.838585999999999</v>
      </c>
      <c r="T15">
        <v>0</v>
      </c>
      <c r="U15">
        <v>337.94738999999998</v>
      </c>
      <c r="V15">
        <v>14.627295</v>
      </c>
      <c r="W15">
        <v>42.132857000000001</v>
      </c>
      <c r="X15">
        <v>140.67065600000001</v>
      </c>
      <c r="Y15">
        <v>0</v>
      </c>
      <c r="Z15">
        <v>0</v>
      </c>
      <c r="AA15">
        <v>41.311943999999997</v>
      </c>
      <c r="AB15">
        <v>38.261600000000001</v>
      </c>
      <c r="AC15">
        <v>28.144423</v>
      </c>
      <c r="AD15">
        <v>35.435402000000003</v>
      </c>
      <c r="AE15">
        <v>31.931149999999999</v>
      </c>
      <c r="AF15">
        <v>27.690429999999999</v>
      </c>
      <c r="AG15">
        <v>17.582270000000001</v>
      </c>
      <c r="AH15">
        <v>148.10758000000001</v>
      </c>
      <c r="AI15">
        <v>18.491598</v>
      </c>
      <c r="AJ15">
        <v>0</v>
      </c>
      <c r="AK15">
        <v>49.155983999999997</v>
      </c>
      <c r="AL15">
        <v>76.856679</v>
      </c>
      <c r="AM15">
        <v>15.490525999999999</v>
      </c>
      <c r="AN15">
        <v>0.66691800000000001</v>
      </c>
      <c r="AO15">
        <v>27.901541000000002</v>
      </c>
      <c r="AP15">
        <v>11.164683999999999</v>
      </c>
      <c r="AQ15">
        <v>43.926623999999997</v>
      </c>
      <c r="AR15">
        <v>47.575555000000001</v>
      </c>
      <c r="AS15">
        <v>30.889426</v>
      </c>
      <c r="AT15">
        <v>9.0123449999999998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71.52</v>
      </c>
      <c r="BA15">
        <f t="shared" si="1"/>
        <v>2288.2082670000004</v>
      </c>
      <c r="BD15">
        <v>21.79</v>
      </c>
      <c r="BE15">
        <v>6.94</v>
      </c>
      <c r="BF15">
        <v>1.68</v>
      </c>
      <c r="BG15">
        <v>3.84</v>
      </c>
      <c r="BH15">
        <v>5.41</v>
      </c>
      <c r="BI15">
        <v>4.45</v>
      </c>
      <c r="BJ15">
        <v>2.9</v>
      </c>
      <c r="BK15">
        <v>3.04</v>
      </c>
      <c r="BL15">
        <v>0.85</v>
      </c>
      <c r="BM15">
        <v>0</v>
      </c>
      <c r="BN15">
        <v>0.47</v>
      </c>
      <c r="BO15">
        <v>14.53</v>
      </c>
      <c r="BP15">
        <v>0</v>
      </c>
      <c r="BQ15">
        <v>4.1399999999999997</v>
      </c>
      <c r="BR15">
        <v>1.06</v>
      </c>
      <c r="BS15">
        <v>0.42</v>
      </c>
      <c r="BT15">
        <v>0</v>
      </c>
      <c r="BU15">
        <v>0</v>
      </c>
      <c r="BV15">
        <v>0</v>
      </c>
      <c r="BW15">
        <f t="shared" si="2"/>
        <v>71.52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174.22484399999999</v>
      </c>
      <c r="L16">
        <v>327.31920000000002</v>
      </c>
      <c r="M16">
        <v>87.156000000000006</v>
      </c>
      <c r="N16">
        <v>114.39225</v>
      </c>
      <c r="O16">
        <v>119.757791</v>
      </c>
      <c r="P16">
        <v>113.3028</v>
      </c>
      <c r="Q16">
        <v>9.6549479999999992</v>
      </c>
      <c r="R16">
        <v>22.066970999999999</v>
      </c>
      <c r="S16">
        <v>13.838585999999999</v>
      </c>
      <c r="T16">
        <v>0</v>
      </c>
      <c r="U16">
        <v>337.94738999999998</v>
      </c>
      <c r="V16">
        <v>14.627295</v>
      </c>
      <c r="W16">
        <v>42.132857000000001</v>
      </c>
      <c r="X16">
        <v>140.67065600000001</v>
      </c>
      <c r="Y16">
        <v>0</v>
      </c>
      <c r="Z16">
        <v>0</v>
      </c>
      <c r="AA16">
        <v>41.311943999999997</v>
      </c>
      <c r="AB16">
        <v>38.261600000000001</v>
      </c>
      <c r="AC16">
        <v>28.144423</v>
      </c>
      <c r="AD16">
        <v>35.435402000000003</v>
      </c>
      <c r="AE16">
        <v>31.931149999999999</v>
      </c>
      <c r="AF16">
        <v>27.690429999999999</v>
      </c>
      <c r="AG16">
        <v>17.582270000000001</v>
      </c>
      <c r="AH16">
        <v>148.10758000000001</v>
      </c>
      <c r="AI16">
        <v>18.491598</v>
      </c>
      <c r="AJ16">
        <v>0</v>
      </c>
      <c r="AK16">
        <v>49.155983999999997</v>
      </c>
      <c r="AL16">
        <v>76.856679</v>
      </c>
      <c r="AM16">
        <v>15.490525999999999</v>
      </c>
      <c r="AN16">
        <v>0.66691800000000001</v>
      </c>
      <c r="AO16">
        <v>27.901541000000002</v>
      </c>
      <c r="AP16">
        <v>11.164683999999999</v>
      </c>
      <c r="AQ16">
        <v>43.926623999999997</v>
      </c>
      <c r="AR16">
        <v>50.782896000000001</v>
      </c>
      <c r="AS16">
        <v>30.889426</v>
      </c>
      <c r="AT16">
        <v>10.892175999999999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71.52</v>
      </c>
      <c r="BA16">
        <f t="shared" si="1"/>
        <v>2293.2954390000004</v>
      </c>
      <c r="BD16">
        <v>21.79</v>
      </c>
      <c r="BE16">
        <v>6.94</v>
      </c>
      <c r="BF16">
        <v>1.68</v>
      </c>
      <c r="BG16">
        <v>3.84</v>
      </c>
      <c r="BH16">
        <v>5.41</v>
      </c>
      <c r="BI16">
        <v>4.45</v>
      </c>
      <c r="BJ16">
        <v>2.9</v>
      </c>
      <c r="BK16">
        <v>3.04</v>
      </c>
      <c r="BL16">
        <v>0.85</v>
      </c>
      <c r="BM16">
        <v>0</v>
      </c>
      <c r="BN16">
        <v>0.47</v>
      </c>
      <c r="BO16">
        <v>14.53</v>
      </c>
      <c r="BP16">
        <v>0</v>
      </c>
      <c r="BQ16">
        <v>4.1399999999999997</v>
      </c>
      <c r="BR16">
        <v>1.06</v>
      </c>
      <c r="BS16">
        <v>0.42</v>
      </c>
      <c r="BT16">
        <v>0</v>
      </c>
      <c r="BU16">
        <v>0</v>
      </c>
      <c r="BV16">
        <v>0</v>
      </c>
      <c r="BW16">
        <f t="shared" si="2"/>
        <v>71.52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174.22484399999999</v>
      </c>
      <c r="L17">
        <v>344.44786099999999</v>
      </c>
      <c r="M17">
        <v>87.156000000000006</v>
      </c>
      <c r="N17">
        <v>114.39225</v>
      </c>
      <c r="O17">
        <v>119.757791</v>
      </c>
      <c r="P17">
        <v>113.3028</v>
      </c>
      <c r="Q17">
        <v>11.246083</v>
      </c>
      <c r="R17">
        <v>22.066970999999999</v>
      </c>
      <c r="S17">
        <v>13.838585999999999</v>
      </c>
      <c r="T17">
        <v>0</v>
      </c>
      <c r="U17">
        <v>337.94738999999998</v>
      </c>
      <c r="V17">
        <v>14.627295</v>
      </c>
      <c r="W17">
        <v>35.994653</v>
      </c>
      <c r="X17">
        <v>140.67065600000001</v>
      </c>
      <c r="Y17">
        <v>0</v>
      </c>
      <c r="Z17">
        <v>0</v>
      </c>
      <c r="AA17">
        <v>41.311943999999997</v>
      </c>
      <c r="AB17">
        <v>38.261600000000001</v>
      </c>
      <c r="AC17">
        <v>28.144423</v>
      </c>
      <c r="AD17">
        <v>35.435402000000003</v>
      </c>
      <c r="AE17">
        <v>31.931149999999999</v>
      </c>
      <c r="AF17">
        <v>27.690429999999999</v>
      </c>
      <c r="AG17">
        <v>17.582270000000001</v>
      </c>
      <c r="AH17">
        <v>148.10758000000001</v>
      </c>
      <c r="AI17">
        <v>18.491598</v>
      </c>
      <c r="AJ17">
        <v>0</v>
      </c>
      <c r="AK17">
        <v>49.155983999999997</v>
      </c>
      <c r="AL17">
        <v>76.856679</v>
      </c>
      <c r="AM17">
        <v>15.490525999999999</v>
      </c>
      <c r="AN17">
        <v>0.66691800000000001</v>
      </c>
      <c r="AO17">
        <v>27.901541000000002</v>
      </c>
      <c r="AP17">
        <v>11.164683999999999</v>
      </c>
      <c r="AQ17">
        <v>43.926623999999997</v>
      </c>
      <c r="AR17">
        <v>50.782896000000001</v>
      </c>
      <c r="AS17">
        <v>30.889426</v>
      </c>
      <c r="AT17">
        <v>10.892175999999999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71.52</v>
      </c>
      <c r="BA17">
        <f t="shared" si="1"/>
        <v>2305.8770310000004</v>
      </c>
      <c r="BD17">
        <v>21.79</v>
      </c>
      <c r="BE17">
        <v>6.94</v>
      </c>
      <c r="BF17">
        <v>1.68</v>
      </c>
      <c r="BG17">
        <v>3.84</v>
      </c>
      <c r="BH17">
        <v>5.41</v>
      </c>
      <c r="BI17">
        <v>4.45</v>
      </c>
      <c r="BJ17">
        <v>2.9</v>
      </c>
      <c r="BK17">
        <v>3.04</v>
      </c>
      <c r="BL17">
        <v>0.85</v>
      </c>
      <c r="BM17">
        <v>0</v>
      </c>
      <c r="BN17">
        <v>0.47</v>
      </c>
      <c r="BO17">
        <v>14.53</v>
      </c>
      <c r="BP17">
        <v>0</v>
      </c>
      <c r="BQ17">
        <v>4.1399999999999997</v>
      </c>
      <c r="BR17">
        <v>1.06</v>
      </c>
      <c r="BS17">
        <v>0.42</v>
      </c>
      <c r="BT17">
        <v>0</v>
      </c>
      <c r="BU17">
        <v>0</v>
      </c>
      <c r="BV17">
        <v>0</v>
      </c>
      <c r="BW17">
        <f t="shared" si="2"/>
        <v>71.52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174.22484399999999</v>
      </c>
      <c r="L18">
        <v>344.44786099999999</v>
      </c>
      <c r="M18">
        <v>87.156000000000006</v>
      </c>
      <c r="N18">
        <v>114.39225</v>
      </c>
      <c r="O18">
        <v>119.757791</v>
      </c>
      <c r="P18">
        <v>113.3028</v>
      </c>
      <c r="Q18">
        <v>11.246083</v>
      </c>
      <c r="R18">
        <v>22.066970999999999</v>
      </c>
      <c r="S18">
        <v>13.838585999999999</v>
      </c>
      <c r="T18">
        <v>0</v>
      </c>
      <c r="U18">
        <v>337.94738999999998</v>
      </c>
      <c r="V18">
        <v>14.627295</v>
      </c>
      <c r="W18">
        <v>35.994653</v>
      </c>
      <c r="X18">
        <v>128.59461099999999</v>
      </c>
      <c r="Y18">
        <v>0</v>
      </c>
      <c r="Z18">
        <v>0</v>
      </c>
      <c r="AA18">
        <v>41.311943999999997</v>
      </c>
      <c r="AB18">
        <v>38.261600000000001</v>
      </c>
      <c r="AC18">
        <v>28.144423</v>
      </c>
      <c r="AD18">
        <v>35.435402000000003</v>
      </c>
      <c r="AE18">
        <v>31.931149999999999</v>
      </c>
      <c r="AF18">
        <v>27.690429999999999</v>
      </c>
      <c r="AG18">
        <v>17.582270000000001</v>
      </c>
      <c r="AH18">
        <v>148.10758000000001</v>
      </c>
      <c r="AI18">
        <v>18.491598</v>
      </c>
      <c r="AJ18">
        <v>0</v>
      </c>
      <c r="AK18">
        <v>49.155983999999997</v>
      </c>
      <c r="AL18">
        <v>76.856679</v>
      </c>
      <c r="AM18">
        <v>15.490525999999999</v>
      </c>
      <c r="AN18">
        <v>0.66691800000000001</v>
      </c>
      <c r="AO18">
        <v>27.901541000000002</v>
      </c>
      <c r="AP18">
        <v>11.164683999999999</v>
      </c>
      <c r="AQ18">
        <v>43.926623999999997</v>
      </c>
      <c r="AR18">
        <v>50.782896000000001</v>
      </c>
      <c r="AS18">
        <v>30.889426</v>
      </c>
      <c r="AT18">
        <v>10.892175999999999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71.52</v>
      </c>
      <c r="BA18">
        <f t="shared" si="1"/>
        <v>2293.8009860000002</v>
      </c>
      <c r="BD18">
        <v>21.79</v>
      </c>
      <c r="BE18">
        <v>6.94</v>
      </c>
      <c r="BF18">
        <v>1.68</v>
      </c>
      <c r="BG18">
        <v>3.84</v>
      </c>
      <c r="BH18">
        <v>5.41</v>
      </c>
      <c r="BI18">
        <v>4.45</v>
      </c>
      <c r="BJ18">
        <v>2.9</v>
      </c>
      <c r="BK18">
        <v>3.04</v>
      </c>
      <c r="BL18">
        <v>0.85</v>
      </c>
      <c r="BM18">
        <v>0</v>
      </c>
      <c r="BN18">
        <v>0.47</v>
      </c>
      <c r="BO18">
        <v>14.53</v>
      </c>
      <c r="BP18">
        <v>0</v>
      </c>
      <c r="BQ18">
        <v>4.1399999999999997</v>
      </c>
      <c r="BR18">
        <v>1.06</v>
      </c>
      <c r="BS18">
        <v>0.42</v>
      </c>
      <c r="BT18">
        <v>0</v>
      </c>
      <c r="BU18">
        <v>0</v>
      </c>
      <c r="BV18">
        <v>0</v>
      </c>
      <c r="BW18">
        <f t="shared" si="2"/>
        <v>71.52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174.22484399999999</v>
      </c>
      <c r="L19">
        <v>344.44786099999999</v>
      </c>
      <c r="M19">
        <v>87.156000000000006</v>
      </c>
      <c r="N19">
        <v>114.39225</v>
      </c>
      <c r="O19">
        <v>119.757791</v>
      </c>
      <c r="P19">
        <v>113.3028</v>
      </c>
      <c r="Q19">
        <v>11.246083</v>
      </c>
      <c r="R19">
        <v>22.066970999999999</v>
      </c>
      <c r="S19">
        <v>13.838585999999999</v>
      </c>
      <c r="T19">
        <v>0</v>
      </c>
      <c r="U19">
        <v>337.94738999999998</v>
      </c>
      <c r="V19">
        <v>14.627295</v>
      </c>
      <c r="W19">
        <v>35.994653</v>
      </c>
      <c r="X19">
        <v>128.59461099999999</v>
      </c>
      <c r="Y19">
        <v>0</v>
      </c>
      <c r="Z19">
        <v>0</v>
      </c>
      <c r="AA19">
        <v>41.311943999999997</v>
      </c>
      <c r="AB19">
        <v>38.261600000000001</v>
      </c>
      <c r="AC19">
        <v>28.144423</v>
      </c>
      <c r="AD19">
        <v>35.435402000000003</v>
      </c>
      <c r="AE19">
        <v>31.931149999999999</v>
      </c>
      <c r="AF19">
        <v>27.690429999999999</v>
      </c>
      <c r="AG19">
        <v>17.582270000000001</v>
      </c>
      <c r="AH19">
        <v>148.10758000000001</v>
      </c>
      <c r="AI19">
        <v>18.491598</v>
      </c>
      <c r="AJ19">
        <v>0</v>
      </c>
      <c r="AK19">
        <v>49.155983999999997</v>
      </c>
      <c r="AL19">
        <v>76.856679</v>
      </c>
      <c r="AM19">
        <v>15.490525999999999</v>
      </c>
      <c r="AN19">
        <v>0.66691800000000001</v>
      </c>
      <c r="AO19">
        <v>27.901541000000002</v>
      </c>
      <c r="AP19">
        <v>11.164683999999999</v>
      </c>
      <c r="AQ19">
        <v>43.926623999999997</v>
      </c>
      <c r="AR19">
        <v>50.782896000000001</v>
      </c>
      <c r="AS19">
        <v>30.889426</v>
      </c>
      <c r="AT19">
        <v>10.892175999999999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71.52</v>
      </c>
      <c r="BA19">
        <f t="shared" si="1"/>
        <v>2293.8009860000002</v>
      </c>
      <c r="BD19">
        <v>21.79</v>
      </c>
      <c r="BE19">
        <v>6.94</v>
      </c>
      <c r="BF19">
        <v>1.68</v>
      </c>
      <c r="BG19">
        <v>3.84</v>
      </c>
      <c r="BH19">
        <v>5.41</v>
      </c>
      <c r="BI19">
        <v>4.45</v>
      </c>
      <c r="BJ19">
        <v>2.9</v>
      </c>
      <c r="BK19">
        <v>3.04</v>
      </c>
      <c r="BL19">
        <v>0.85</v>
      </c>
      <c r="BM19">
        <v>0</v>
      </c>
      <c r="BN19">
        <v>0.47</v>
      </c>
      <c r="BO19">
        <v>14.53</v>
      </c>
      <c r="BP19">
        <v>0</v>
      </c>
      <c r="BQ19">
        <v>4.1399999999999997</v>
      </c>
      <c r="BR19">
        <v>1.06</v>
      </c>
      <c r="BS19">
        <v>0.42</v>
      </c>
      <c r="BT19">
        <v>0</v>
      </c>
      <c r="BU19">
        <v>0</v>
      </c>
      <c r="BV19">
        <v>0</v>
      </c>
      <c r="BW19">
        <f t="shared" si="2"/>
        <v>71.52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174.22484399999999</v>
      </c>
      <c r="L20">
        <v>344.44786099999999</v>
      </c>
      <c r="M20">
        <v>87.156000000000006</v>
      </c>
      <c r="N20">
        <v>114.39225</v>
      </c>
      <c r="O20">
        <v>119.757791</v>
      </c>
      <c r="P20">
        <v>113.3028</v>
      </c>
      <c r="Q20">
        <v>11.246083</v>
      </c>
      <c r="R20">
        <v>22.066970999999999</v>
      </c>
      <c r="S20">
        <v>13.838585999999999</v>
      </c>
      <c r="T20">
        <v>0</v>
      </c>
      <c r="U20">
        <v>337.94738999999998</v>
      </c>
      <c r="V20">
        <v>14.627295</v>
      </c>
      <c r="W20">
        <v>35.994653</v>
      </c>
      <c r="X20">
        <v>128.59461099999999</v>
      </c>
      <c r="Y20">
        <v>0</v>
      </c>
      <c r="Z20">
        <v>0</v>
      </c>
      <c r="AA20">
        <v>41.311943999999997</v>
      </c>
      <c r="AB20">
        <v>38.261600000000001</v>
      </c>
      <c r="AC20">
        <v>28.144423</v>
      </c>
      <c r="AD20">
        <v>35.435402000000003</v>
      </c>
      <c r="AE20">
        <v>31.931149999999999</v>
      </c>
      <c r="AF20">
        <v>27.690429999999999</v>
      </c>
      <c r="AG20">
        <v>17.582270000000001</v>
      </c>
      <c r="AH20">
        <v>148.10758000000001</v>
      </c>
      <c r="AI20">
        <v>18.491598</v>
      </c>
      <c r="AJ20">
        <v>0</v>
      </c>
      <c r="AK20">
        <v>49.155983999999997</v>
      </c>
      <c r="AL20">
        <v>76.856679</v>
      </c>
      <c r="AM20">
        <v>15.490525999999999</v>
      </c>
      <c r="AN20">
        <v>0.66691800000000001</v>
      </c>
      <c r="AO20">
        <v>27.901541000000002</v>
      </c>
      <c r="AP20">
        <v>11.164683999999999</v>
      </c>
      <c r="AQ20">
        <v>43.926623999999997</v>
      </c>
      <c r="AR20">
        <v>47.575555000000001</v>
      </c>
      <c r="AS20">
        <v>30.889426</v>
      </c>
      <c r="AT20">
        <v>10.892175999999999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71.52</v>
      </c>
      <c r="BA20">
        <f t="shared" si="1"/>
        <v>2290.5936449999999</v>
      </c>
      <c r="BD20">
        <v>21.79</v>
      </c>
      <c r="BE20">
        <v>6.94</v>
      </c>
      <c r="BF20">
        <v>1.68</v>
      </c>
      <c r="BG20">
        <v>3.84</v>
      </c>
      <c r="BH20">
        <v>5.41</v>
      </c>
      <c r="BI20">
        <v>4.45</v>
      </c>
      <c r="BJ20">
        <v>2.9</v>
      </c>
      <c r="BK20">
        <v>3.04</v>
      </c>
      <c r="BL20">
        <v>0.85</v>
      </c>
      <c r="BM20">
        <v>0</v>
      </c>
      <c r="BN20">
        <v>0.47</v>
      </c>
      <c r="BO20">
        <v>14.53</v>
      </c>
      <c r="BP20">
        <v>0</v>
      </c>
      <c r="BQ20">
        <v>4.1399999999999997</v>
      </c>
      <c r="BR20">
        <v>1.06</v>
      </c>
      <c r="BS20">
        <v>0.42</v>
      </c>
      <c r="BT20">
        <v>0</v>
      </c>
      <c r="BU20">
        <v>0</v>
      </c>
      <c r="BV20">
        <v>0</v>
      </c>
      <c r="BW20">
        <f t="shared" si="2"/>
        <v>71.52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174.22484399999999</v>
      </c>
      <c r="L21">
        <v>327.31920000000002</v>
      </c>
      <c r="M21">
        <v>87.156000000000006</v>
      </c>
      <c r="N21">
        <v>114.39225</v>
      </c>
      <c r="O21">
        <v>119.757791</v>
      </c>
      <c r="P21">
        <v>113.3028</v>
      </c>
      <c r="Q21">
        <v>11.246083</v>
      </c>
      <c r="R21">
        <v>22.066970999999999</v>
      </c>
      <c r="S21">
        <v>13.838585999999999</v>
      </c>
      <c r="T21">
        <v>0</v>
      </c>
      <c r="U21">
        <v>337.94738999999998</v>
      </c>
      <c r="V21">
        <v>8.8168950000000006</v>
      </c>
      <c r="W21">
        <v>35.994653</v>
      </c>
      <c r="X21">
        <v>121.263823</v>
      </c>
      <c r="Y21">
        <v>0</v>
      </c>
      <c r="Z21">
        <v>0</v>
      </c>
      <c r="AA21">
        <v>41.311943999999997</v>
      </c>
      <c r="AB21">
        <v>38.261600000000001</v>
      </c>
      <c r="AC21">
        <v>28.144423</v>
      </c>
      <c r="AD21">
        <v>35.435402000000003</v>
      </c>
      <c r="AE21">
        <v>31.931149999999999</v>
      </c>
      <c r="AF21">
        <v>27.690429999999999</v>
      </c>
      <c r="AG21">
        <v>17.582270000000001</v>
      </c>
      <c r="AH21">
        <v>148.10758000000001</v>
      </c>
      <c r="AI21">
        <v>18.491598</v>
      </c>
      <c r="AJ21">
        <v>0</v>
      </c>
      <c r="AK21">
        <v>49.155983999999997</v>
      </c>
      <c r="AL21">
        <v>76.856679</v>
      </c>
      <c r="AM21">
        <v>15.490525999999999</v>
      </c>
      <c r="AN21">
        <v>0.66691800000000001</v>
      </c>
      <c r="AO21">
        <v>27.901541000000002</v>
      </c>
      <c r="AP21">
        <v>11.164683999999999</v>
      </c>
      <c r="AQ21">
        <v>43.926623999999997</v>
      </c>
      <c r="AR21">
        <v>47.575555000000001</v>
      </c>
      <c r="AS21">
        <v>30.889426</v>
      </c>
      <c r="AT21">
        <v>10.892175999999999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71.52</v>
      </c>
      <c r="BA21">
        <f t="shared" si="1"/>
        <v>2260.3237960000001</v>
      </c>
      <c r="BD21">
        <v>21.79</v>
      </c>
      <c r="BE21">
        <v>6.94</v>
      </c>
      <c r="BF21">
        <v>1.68</v>
      </c>
      <c r="BG21">
        <v>3.84</v>
      </c>
      <c r="BH21">
        <v>5.41</v>
      </c>
      <c r="BI21">
        <v>4.45</v>
      </c>
      <c r="BJ21">
        <v>2.9</v>
      </c>
      <c r="BK21">
        <v>3.04</v>
      </c>
      <c r="BL21">
        <v>0.85</v>
      </c>
      <c r="BM21">
        <v>0</v>
      </c>
      <c r="BN21">
        <v>0.47</v>
      </c>
      <c r="BO21">
        <v>14.53</v>
      </c>
      <c r="BP21">
        <v>0</v>
      </c>
      <c r="BQ21">
        <v>4.1399999999999997</v>
      </c>
      <c r="BR21">
        <v>1.06</v>
      </c>
      <c r="BS21">
        <v>0.42</v>
      </c>
      <c r="BT21">
        <v>0</v>
      </c>
      <c r="BU21">
        <v>0</v>
      </c>
      <c r="BV21">
        <v>0</v>
      </c>
      <c r="BW21">
        <f t="shared" si="2"/>
        <v>71.52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174.22484399999999</v>
      </c>
      <c r="L22">
        <v>327.31920000000002</v>
      </c>
      <c r="M22">
        <v>87.156000000000006</v>
      </c>
      <c r="N22">
        <v>114.39225</v>
      </c>
      <c r="O22">
        <v>119.757791</v>
      </c>
      <c r="P22">
        <v>113.3028</v>
      </c>
      <c r="Q22">
        <v>11.246083</v>
      </c>
      <c r="R22">
        <v>22.066970999999999</v>
      </c>
      <c r="S22">
        <v>13.838585999999999</v>
      </c>
      <c r="T22">
        <v>0</v>
      </c>
      <c r="U22">
        <v>337.94738999999998</v>
      </c>
      <c r="V22">
        <v>8.8168950000000006</v>
      </c>
      <c r="W22">
        <v>35.994653</v>
      </c>
      <c r="X22">
        <v>121.263823</v>
      </c>
      <c r="Y22">
        <v>0</v>
      </c>
      <c r="Z22">
        <v>0</v>
      </c>
      <c r="AA22">
        <v>41.311943999999997</v>
      </c>
      <c r="AB22">
        <v>38.261600000000001</v>
      </c>
      <c r="AC22">
        <v>28.144423</v>
      </c>
      <c r="AD22">
        <v>35.435402000000003</v>
      </c>
      <c r="AE22">
        <v>31.931149999999999</v>
      </c>
      <c r="AF22">
        <v>27.690429999999999</v>
      </c>
      <c r="AG22">
        <v>17.582270000000001</v>
      </c>
      <c r="AH22">
        <v>148.10758000000001</v>
      </c>
      <c r="AI22">
        <v>18.491598</v>
      </c>
      <c r="AJ22">
        <v>0</v>
      </c>
      <c r="AK22">
        <v>49.155983999999997</v>
      </c>
      <c r="AL22">
        <v>76.856679</v>
      </c>
      <c r="AM22">
        <v>15.490525999999999</v>
      </c>
      <c r="AN22">
        <v>0.66691800000000001</v>
      </c>
      <c r="AO22">
        <v>27.901541000000002</v>
      </c>
      <c r="AP22">
        <v>11.164683999999999</v>
      </c>
      <c r="AQ22">
        <v>43.926623999999997</v>
      </c>
      <c r="AR22">
        <v>47.575555000000001</v>
      </c>
      <c r="AS22">
        <v>30.889426</v>
      </c>
      <c r="AT22">
        <v>10.892175999999999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71.52</v>
      </c>
      <c r="BA22">
        <f t="shared" si="1"/>
        <v>2260.3237960000001</v>
      </c>
      <c r="BD22">
        <v>21.79</v>
      </c>
      <c r="BE22">
        <v>6.94</v>
      </c>
      <c r="BF22">
        <v>1.68</v>
      </c>
      <c r="BG22">
        <v>3.84</v>
      </c>
      <c r="BH22">
        <v>5.41</v>
      </c>
      <c r="BI22">
        <v>4.45</v>
      </c>
      <c r="BJ22">
        <v>2.9</v>
      </c>
      <c r="BK22">
        <v>3.04</v>
      </c>
      <c r="BL22">
        <v>0.85</v>
      </c>
      <c r="BM22">
        <v>0</v>
      </c>
      <c r="BN22">
        <v>0.47</v>
      </c>
      <c r="BO22">
        <v>14.53</v>
      </c>
      <c r="BP22">
        <v>0</v>
      </c>
      <c r="BQ22">
        <v>4.1399999999999997</v>
      </c>
      <c r="BR22">
        <v>1.06</v>
      </c>
      <c r="BS22">
        <v>0.42</v>
      </c>
      <c r="BT22">
        <v>0</v>
      </c>
      <c r="BU22">
        <v>0</v>
      </c>
      <c r="BV22">
        <v>0</v>
      </c>
      <c r="BW22">
        <f t="shared" si="2"/>
        <v>71.52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174.22484399999999</v>
      </c>
      <c r="L23">
        <v>327.31920000000002</v>
      </c>
      <c r="M23">
        <v>87.156000000000006</v>
      </c>
      <c r="N23">
        <v>114.39225</v>
      </c>
      <c r="O23">
        <v>119.757791</v>
      </c>
      <c r="P23">
        <v>113.3028</v>
      </c>
      <c r="Q23">
        <v>10.995709</v>
      </c>
      <c r="R23">
        <v>21.950122</v>
      </c>
      <c r="S23">
        <v>13.735289</v>
      </c>
      <c r="T23">
        <v>0</v>
      </c>
      <c r="U23">
        <v>337.94738999999998</v>
      </c>
      <c r="V23">
        <v>8.8168950000000006</v>
      </c>
      <c r="W23">
        <v>35.994653</v>
      </c>
      <c r="X23">
        <v>121.263823</v>
      </c>
      <c r="Y23">
        <v>0</v>
      </c>
      <c r="Z23">
        <v>0</v>
      </c>
      <c r="AA23">
        <v>41.311943999999997</v>
      </c>
      <c r="AB23">
        <v>38.261600000000001</v>
      </c>
      <c r="AC23">
        <v>28.144423</v>
      </c>
      <c r="AD23">
        <v>35.435402000000003</v>
      </c>
      <c r="AE23">
        <v>31.931149999999999</v>
      </c>
      <c r="AF23">
        <v>27.690429999999999</v>
      </c>
      <c r="AG23">
        <v>17.582270000000001</v>
      </c>
      <c r="AH23">
        <v>148.10758000000001</v>
      </c>
      <c r="AI23">
        <v>18.491598</v>
      </c>
      <c r="AJ23">
        <v>0</v>
      </c>
      <c r="AK23">
        <v>49.155983999999997</v>
      </c>
      <c r="AL23">
        <v>76.856679</v>
      </c>
      <c r="AM23">
        <v>15.490525999999999</v>
      </c>
      <c r="AN23">
        <v>0.66691800000000001</v>
      </c>
      <c r="AO23">
        <v>27.901541000000002</v>
      </c>
      <c r="AP23">
        <v>11.164683999999999</v>
      </c>
      <c r="AQ23">
        <v>43.926623999999997</v>
      </c>
      <c r="AR23">
        <v>47.575555000000001</v>
      </c>
      <c r="AS23">
        <v>30.889426</v>
      </c>
      <c r="AT23">
        <v>10.892175999999999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71.489999999999995</v>
      </c>
      <c r="BA23">
        <f t="shared" si="1"/>
        <v>2259.8232760000001</v>
      </c>
      <c r="BD23">
        <v>21.79</v>
      </c>
      <c r="BE23">
        <v>6.94</v>
      </c>
      <c r="BF23">
        <v>1.65</v>
      </c>
      <c r="BG23">
        <v>3.84</v>
      </c>
      <c r="BH23">
        <v>5.41</v>
      </c>
      <c r="BI23">
        <v>4.45</v>
      </c>
      <c r="BJ23">
        <v>2.9</v>
      </c>
      <c r="BK23">
        <v>3.04</v>
      </c>
      <c r="BL23">
        <v>0.85</v>
      </c>
      <c r="BM23">
        <v>0</v>
      </c>
      <c r="BN23">
        <v>0.47</v>
      </c>
      <c r="BO23">
        <v>14.53</v>
      </c>
      <c r="BP23">
        <v>0</v>
      </c>
      <c r="BQ23">
        <v>4.1399999999999997</v>
      </c>
      <c r="BR23">
        <v>1.06</v>
      </c>
      <c r="BS23">
        <v>0.42</v>
      </c>
      <c r="BT23">
        <v>0</v>
      </c>
      <c r="BU23">
        <v>0</v>
      </c>
      <c r="BV23">
        <v>0</v>
      </c>
      <c r="BW23">
        <f t="shared" si="2"/>
        <v>71.489999999999995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174.22484399999999</v>
      </c>
      <c r="L24">
        <v>327.31920000000002</v>
      </c>
      <c r="M24">
        <v>87.156000000000006</v>
      </c>
      <c r="N24">
        <v>114.39225</v>
      </c>
      <c r="O24">
        <v>119.757791</v>
      </c>
      <c r="P24">
        <v>113.3028</v>
      </c>
      <c r="Q24">
        <v>10.995709</v>
      </c>
      <c r="R24">
        <v>21.950122</v>
      </c>
      <c r="S24">
        <v>13.735289</v>
      </c>
      <c r="T24">
        <v>0</v>
      </c>
      <c r="U24">
        <v>337.94738999999998</v>
      </c>
      <c r="V24">
        <v>8.8168950000000006</v>
      </c>
      <c r="W24">
        <v>35.994653</v>
      </c>
      <c r="X24">
        <v>121.263823</v>
      </c>
      <c r="Y24">
        <v>0</v>
      </c>
      <c r="Z24">
        <v>0</v>
      </c>
      <c r="AA24">
        <v>41.311943999999997</v>
      </c>
      <c r="AB24">
        <v>38.261600000000001</v>
      </c>
      <c r="AC24">
        <v>28.144423</v>
      </c>
      <c r="AD24">
        <v>35.435402000000003</v>
      </c>
      <c r="AE24">
        <v>31.931149999999999</v>
      </c>
      <c r="AF24">
        <v>27.690429999999999</v>
      </c>
      <c r="AG24">
        <v>17.582270000000001</v>
      </c>
      <c r="AH24">
        <v>148.10758000000001</v>
      </c>
      <c r="AI24">
        <v>18.491598</v>
      </c>
      <c r="AJ24">
        <v>0</v>
      </c>
      <c r="AK24">
        <v>49.155983999999997</v>
      </c>
      <c r="AL24">
        <v>76.856679</v>
      </c>
      <c r="AM24">
        <v>15.490525999999999</v>
      </c>
      <c r="AN24">
        <v>0.66691800000000001</v>
      </c>
      <c r="AO24">
        <v>27.901541000000002</v>
      </c>
      <c r="AP24">
        <v>11.164683999999999</v>
      </c>
      <c r="AQ24">
        <v>43.926623999999997</v>
      </c>
      <c r="AR24">
        <v>47.575555000000001</v>
      </c>
      <c r="AS24">
        <v>30.889426</v>
      </c>
      <c r="AT24">
        <v>10.892175999999999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71.489999999999995</v>
      </c>
      <c r="BA24">
        <f t="shared" si="1"/>
        <v>2259.8232760000001</v>
      </c>
      <c r="BD24">
        <v>21.79</v>
      </c>
      <c r="BE24">
        <v>6.94</v>
      </c>
      <c r="BF24">
        <v>1.65</v>
      </c>
      <c r="BG24">
        <v>3.84</v>
      </c>
      <c r="BH24">
        <v>5.41</v>
      </c>
      <c r="BI24">
        <v>4.45</v>
      </c>
      <c r="BJ24">
        <v>2.9</v>
      </c>
      <c r="BK24">
        <v>3.04</v>
      </c>
      <c r="BL24">
        <v>0.85</v>
      </c>
      <c r="BM24">
        <v>0</v>
      </c>
      <c r="BN24">
        <v>0.47</v>
      </c>
      <c r="BO24">
        <v>14.53</v>
      </c>
      <c r="BP24">
        <v>0</v>
      </c>
      <c r="BQ24">
        <v>4.1399999999999997</v>
      </c>
      <c r="BR24">
        <v>1.06</v>
      </c>
      <c r="BS24">
        <v>0.42</v>
      </c>
      <c r="BT24">
        <v>0</v>
      </c>
      <c r="BU24">
        <v>0</v>
      </c>
      <c r="BV24">
        <v>0</v>
      </c>
      <c r="BW24">
        <f t="shared" si="2"/>
        <v>71.489999999999995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174.22484399999999</v>
      </c>
      <c r="L25">
        <v>327.31920000000002</v>
      </c>
      <c r="M25">
        <v>87.156000000000006</v>
      </c>
      <c r="N25">
        <v>114.39225</v>
      </c>
      <c r="O25">
        <v>119.757791</v>
      </c>
      <c r="P25">
        <v>113.3028</v>
      </c>
      <c r="Q25">
        <v>10.873777</v>
      </c>
      <c r="R25">
        <v>21.950122</v>
      </c>
      <c r="S25">
        <v>13.597179000000001</v>
      </c>
      <c r="T25">
        <v>0</v>
      </c>
      <c r="U25">
        <v>337.94738999999998</v>
      </c>
      <c r="V25">
        <v>8.8168950000000006</v>
      </c>
      <c r="W25">
        <v>35.994653</v>
      </c>
      <c r="X25">
        <v>121.263823</v>
      </c>
      <c r="Y25">
        <v>0</v>
      </c>
      <c r="Z25">
        <v>0</v>
      </c>
      <c r="AA25">
        <v>41.311943999999997</v>
      </c>
      <c r="AB25">
        <v>38.261600000000001</v>
      </c>
      <c r="AC25">
        <v>28.144423</v>
      </c>
      <c r="AD25">
        <v>35.435402000000003</v>
      </c>
      <c r="AE25">
        <v>31.931149999999999</v>
      </c>
      <c r="AF25">
        <v>27.690429999999999</v>
      </c>
      <c r="AG25">
        <v>17.582270000000001</v>
      </c>
      <c r="AH25">
        <v>148.10758000000001</v>
      </c>
      <c r="AI25">
        <v>18.491598</v>
      </c>
      <c r="AJ25">
        <v>0</v>
      </c>
      <c r="AK25">
        <v>49.155983999999997</v>
      </c>
      <c r="AL25">
        <v>76.856679</v>
      </c>
      <c r="AM25">
        <v>15.490525999999999</v>
      </c>
      <c r="AN25">
        <v>0.66691800000000001</v>
      </c>
      <c r="AO25">
        <v>27.901541000000002</v>
      </c>
      <c r="AP25">
        <v>11.164683999999999</v>
      </c>
      <c r="AQ25">
        <v>43.926623999999997</v>
      </c>
      <c r="AR25">
        <v>47.575555000000001</v>
      </c>
      <c r="AS25">
        <v>30.889426</v>
      </c>
      <c r="AT25">
        <v>10.892175999999999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71.27</v>
      </c>
      <c r="BA25">
        <f t="shared" si="1"/>
        <v>2259.3432339999999</v>
      </c>
      <c r="BD25">
        <v>21.79</v>
      </c>
      <c r="BE25">
        <v>6.94</v>
      </c>
      <c r="BF25">
        <v>1.43</v>
      </c>
      <c r="BG25">
        <v>3.84</v>
      </c>
      <c r="BH25">
        <v>5.41</v>
      </c>
      <c r="BI25">
        <v>4.45</v>
      </c>
      <c r="BJ25">
        <v>2.9</v>
      </c>
      <c r="BK25">
        <v>3.04</v>
      </c>
      <c r="BL25">
        <v>0.85</v>
      </c>
      <c r="BM25">
        <v>0</v>
      </c>
      <c r="BN25">
        <v>0.47</v>
      </c>
      <c r="BO25">
        <v>14.53</v>
      </c>
      <c r="BP25">
        <v>0</v>
      </c>
      <c r="BQ25">
        <v>4.1399999999999997</v>
      </c>
      <c r="BR25">
        <v>1.06</v>
      </c>
      <c r="BS25">
        <v>0.42</v>
      </c>
      <c r="BT25">
        <v>0</v>
      </c>
      <c r="BU25">
        <v>0</v>
      </c>
      <c r="BV25">
        <v>0</v>
      </c>
      <c r="BW25">
        <f t="shared" si="2"/>
        <v>71.27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174.22484399999999</v>
      </c>
      <c r="L26">
        <v>327.31920000000002</v>
      </c>
      <c r="M26">
        <v>87.156000000000006</v>
      </c>
      <c r="N26">
        <v>114.39225</v>
      </c>
      <c r="O26">
        <v>119.757791</v>
      </c>
      <c r="P26">
        <v>113.3028</v>
      </c>
      <c r="Q26">
        <v>10.873777</v>
      </c>
      <c r="R26">
        <v>21.950122</v>
      </c>
      <c r="S26">
        <v>13.597179000000001</v>
      </c>
      <c r="T26">
        <v>0</v>
      </c>
      <c r="U26">
        <v>337.94738999999998</v>
      </c>
      <c r="V26">
        <v>8.8168950000000006</v>
      </c>
      <c r="W26">
        <v>35.994653</v>
      </c>
      <c r="X26">
        <v>121.263823</v>
      </c>
      <c r="Y26">
        <v>0</v>
      </c>
      <c r="Z26">
        <v>0</v>
      </c>
      <c r="AA26">
        <v>41.311943999999997</v>
      </c>
      <c r="AB26">
        <v>38.261600000000001</v>
      </c>
      <c r="AC26">
        <v>28.144423</v>
      </c>
      <c r="AD26">
        <v>35.435402000000003</v>
      </c>
      <c r="AE26">
        <v>31.931149999999999</v>
      </c>
      <c r="AF26">
        <v>27.690429999999999</v>
      </c>
      <c r="AG26">
        <v>17.582270000000001</v>
      </c>
      <c r="AH26">
        <v>148.10758000000001</v>
      </c>
      <c r="AI26">
        <v>18.491598</v>
      </c>
      <c r="AJ26">
        <v>0</v>
      </c>
      <c r="AK26">
        <v>49.155983999999997</v>
      </c>
      <c r="AL26">
        <v>76.856679</v>
      </c>
      <c r="AM26">
        <v>15.490525999999999</v>
      </c>
      <c r="AN26">
        <v>0.66691800000000001</v>
      </c>
      <c r="AO26">
        <v>27.901541000000002</v>
      </c>
      <c r="AP26">
        <v>11.164683999999999</v>
      </c>
      <c r="AQ26">
        <v>43.926623999999997</v>
      </c>
      <c r="AR26">
        <v>47.575555000000001</v>
      </c>
      <c r="AS26">
        <v>30.889426</v>
      </c>
      <c r="AT26">
        <v>10.892175999999999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71.38</v>
      </c>
      <c r="BA26">
        <f t="shared" si="1"/>
        <v>2259.4532340000001</v>
      </c>
      <c r="BD26">
        <v>21.79</v>
      </c>
      <c r="BE26">
        <v>6.94</v>
      </c>
      <c r="BF26">
        <v>1.43</v>
      </c>
      <c r="BG26">
        <v>3.84</v>
      </c>
      <c r="BH26">
        <v>5.41</v>
      </c>
      <c r="BI26">
        <v>4.45</v>
      </c>
      <c r="BJ26">
        <v>2.9</v>
      </c>
      <c r="BK26">
        <v>3.12</v>
      </c>
      <c r="BL26">
        <v>0.88</v>
      </c>
      <c r="BM26">
        <v>0</v>
      </c>
      <c r="BN26">
        <v>0.47</v>
      </c>
      <c r="BO26">
        <v>14.53</v>
      </c>
      <c r="BP26">
        <v>0</v>
      </c>
      <c r="BQ26">
        <v>4.1399999999999997</v>
      </c>
      <c r="BR26">
        <v>1.06</v>
      </c>
      <c r="BS26">
        <v>0.42</v>
      </c>
      <c r="BT26">
        <v>0</v>
      </c>
      <c r="BU26">
        <v>0</v>
      </c>
      <c r="BV26">
        <v>0</v>
      </c>
      <c r="BW26">
        <f t="shared" si="2"/>
        <v>71.38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203.80433099999999</v>
      </c>
      <c r="L27">
        <v>327.31920000000002</v>
      </c>
      <c r="M27">
        <v>87.156000000000006</v>
      </c>
      <c r="N27">
        <v>114.39225</v>
      </c>
      <c r="O27">
        <v>119.757791</v>
      </c>
      <c r="P27">
        <v>113.3028</v>
      </c>
      <c r="Q27">
        <v>16.70703</v>
      </c>
      <c r="R27">
        <v>41.045439999999999</v>
      </c>
      <c r="S27">
        <v>25.462721999999999</v>
      </c>
      <c r="T27">
        <v>0</v>
      </c>
      <c r="U27">
        <v>337.94738999999998</v>
      </c>
      <c r="V27">
        <v>14.627295</v>
      </c>
      <c r="W27">
        <v>42.132857000000001</v>
      </c>
      <c r="X27">
        <v>140.67065600000001</v>
      </c>
      <c r="Y27">
        <v>0</v>
      </c>
      <c r="Z27">
        <v>0</v>
      </c>
      <c r="AA27">
        <v>41.311943999999997</v>
      </c>
      <c r="AB27">
        <v>38.261600000000001</v>
      </c>
      <c r="AC27">
        <v>28.144423</v>
      </c>
      <c r="AD27">
        <v>35.435402000000003</v>
      </c>
      <c r="AE27">
        <v>31.931149999999999</v>
      </c>
      <c r="AF27">
        <v>27.690429999999999</v>
      </c>
      <c r="AG27">
        <v>17.582270000000001</v>
      </c>
      <c r="AH27">
        <v>148.10758000000001</v>
      </c>
      <c r="AI27">
        <v>30.819330000000001</v>
      </c>
      <c r="AJ27">
        <v>0</v>
      </c>
      <c r="AK27">
        <v>49.155983999999997</v>
      </c>
      <c r="AL27">
        <v>76.856679</v>
      </c>
      <c r="AM27">
        <v>15.490525999999999</v>
      </c>
      <c r="AN27">
        <v>0.66691800000000001</v>
      </c>
      <c r="AO27">
        <v>27.901541000000002</v>
      </c>
      <c r="AP27">
        <v>11.164683999999999</v>
      </c>
      <c r="AQ27">
        <v>43.926623999999997</v>
      </c>
      <c r="AR27">
        <v>47.575555000000001</v>
      </c>
      <c r="AS27">
        <v>30.889426</v>
      </c>
      <c r="AT27">
        <v>10.892175999999999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71.759999999999991</v>
      </c>
      <c r="BA27">
        <f t="shared" si="1"/>
        <v>2369.8900040000008</v>
      </c>
      <c r="BD27">
        <v>21.79</v>
      </c>
      <c r="BE27">
        <v>7.11</v>
      </c>
      <c r="BF27">
        <v>1.38</v>
      </c>
      <c r="BG27">
        <v>3.96</v>
      </c>
      <c r="BH27">
        <v>5.41</v>
      </c>
      <c r="BI27">
        <v>4.45</v>
      </c>
      <c r="BJ27">
        <v>2.9</v>
      </c>
      <c r="BK27">
        <v>3.12</v>
      </c>
      <c r="BL27">
        <v>0.91</v>
      </c>
      <c r="BM27">
        <v>0</v>
      </c>
      <c r="BN27">
        <v>0.49</v>
      </c>
      <c r="BO27">
        <v>14.53</v>
      </c>
      <c r="BP27">
        <v>0</v>
      </c>
      <c r="BQ27">
        <v>4.2699999999999996</v>
      </c>
      <c r="BR27">
        <v>1.01</v>
      </c>
      <c r="BS27">
        <v>0.43</v>
      </c>
      <c r="BT27">
        <v>0</v>
      </c>
      <c r="BU27">
        <v>0</v>
      </c>
      <c r="BV27">
        <v>0</v>
      </c>
      <c r="BW27">
        <f t="shared" si="2"/>
        <v>71.759999999999991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203.80433099999999</v>
      </c>
      <c r="L28">
        <v>327.31920000000002</v>
      </c>
      <c r="M28">
        <v>87.156000000000006</v>
      </c>
      <c r="N28">
        <v>114.39225</v>
      </c>
      <c r="O28">
        <v>119.757791</v>
      </c>
      <c r="P28">
        <v>113.3028</v>
      </c>
      <c r="Q28">
        <v>16.70703</v>
      </c>
      <c r="R28">
        <v>41.045439999999999</v>
      </c>
      <c r="S28">
        <v>25.462721999999999</v>
      </c>
      <c r="T28">
        <v>0</v>
      </c>
      <c r="U28">
        <v>337.94738999999998</v>
      </c>
      <c r="V28">
        <v>19.314350999999998</v>
      </c>
      <c r="W28">
        <v>42.132857000000001</v>
      </c>
      <c r="X28">
        <v>140.67065600000001</v>
      </c>
      <c r="Y28">
        <v>0</v>
      </c>
      <c r="Z28">
        <v>0</v>
      </c>
      <c r="AA28">
        <v>41.311943999999997</v>
      </c>
      <c r="AB28">
        <v>38.261600000000001</v>
      </c>
      <c r="AC28">
        <v>28.144423</v>
      </c>
      <c r="AD28">
        <v>35.435402000000003</v>
      </c>
      <c r="AE28">
        <v>31.931149999999999</v>
      </c>
      <c r="AF28">
        <v>27.690429999999999</v>
      </c>
      <c r="AG28">
        <v>17.582270000000001</v>
      </c>
      <c r="AH28">
        <v>148.10758000000001</v>
      </c>
      <c r="AI28">
        <v>64.104206000000005</v>
      </c>
      <c r="AJ28">
        <v>0</v>
      </c>
      <c r="AK28">
        <v>49.155983999999997</v>
      </c>
      <c r="AL28">
        <v>76.856679</v>
      </c>
      <c r="AM28">
        <v>15.490525999999999</v>
      </c>
      <c r="AN28">
        <v>0.66691800000000001</v>
      </c>
      <c r="AO28">
        <v>27.901541000000002</v>
      </c>
      <c r="AP28">
        <v>11.164683999999999</v>
      </c>
      <c r="AQ28">
        <v>43.926623999999997</v>
      </c>
      <c r="AR28">
        <v>47.575555000000001</v>
      </c>
      <c r="AS28">
        <v>30.889426</v>
      </c>
      <c r="AT28">
        <v>10.892175999999999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71.759999999999991</v>
      </c>
      <c r="BA28">
        <f t="shared" si="1"/>
        <v>2407.8619360000002</v>
      </c>
      <c r="BD28">
        <v>21.79</v>
      </c>
      <c r="BE28">
        <v>7.11</v>
      </c>
      <c r="BF28">
        <v>1.38</v>
      </c>
      <c r="BG28">
        <v>3.96</v>
      </c>
      <c r="BH28">
        <v>5.41</v>
      </c>
      <c r="BI28">
        <v>4.45</v>
      </c>
      <c r="BJ28">
        <v>2.9</v>
      </c>
      <c r="BK28">
        <v>3.12</v>
      </c>
      <c r="BL28">
        <v>0.91</v>
      </c>
      <c r="BM28">
        <v>0</v>
      </c>
      <c r="BN28">
        <v>0.49</v>
      </c>
      <c r="BO28">
        <v>14.53</v>
      </c>
      <c r="BP28">
        <v>0</v>
      </c>
      <c r="BQ28">
        <v>4.2699999999999996</v>
      </c>
      <c r="BR28">
        <v>1.01</v>
      </c>
      <c r="BS28">
        <v>0.43</v>
      </c>
      <c r="BT28">
        <v>0</v>
      </c>
      <c r="BU28">
        <v>0</v>
      </c>
      <c r="BV28">
        <v>0</v>
      </c>
      <c r="BW28">
        <f t="shared" si="2"/>
        <v>71.759999999999991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203.80433099999999</v>
      </c>
      <c r="L29">
        <v>354.974446</v>
      </c>
      <c r="M29">
        <v>87.156000000000006</v>
      </c>
      <c r="N29">
        <v>114.39225</v>
      </c>
      <c r="O29">
        <v>119.757791</v>
      </c>
      <c r="P29">
        <v>113.3028</v>
      </c>
      <c r="Q29">
        <v>16.70703</v>
      </c>
      <c r="R29">
        <v>41.045439999999999</v>
      </c>
      <c r="S29">
        <v>25.462721999999999</v>
      </c>
      <c r="T29">
        <v>0</v>
      </c>
      <c r="U29">
        <v>337.94738999999998</v>
      </c>
      <c r="V29">
        <v>14.627295</v>
      </c>
      <c r="W29">
        <v>42.132857000000001</v>
      </c>
      <c r="X29">
        <v>140.67065600000001</v>
      </c>
      <c r="Y29">
        <v>0</v>
      </c>
      <c r="Z29">
        <v>0</v>
      </c>
      <c r="AA29">
        <v>41.311943999999997</v>
      </c>
      <c r="AB29">
        <v>38.261600000000001</v>
      </c>
      <c r="AC29">
        <v>28.144423</v>
      </c>
      <c r="AD29">
        <v>35.435402000000003</v>
      </c>
      <c r="AE29">
        <v>31.931149999999999</v>
      </c>
      <c r="AF29">
        <v>27.690429999999999</v>
      </c>
      <c r="AG29">
        <v>17.582270000000001</v>
      </c>
      <c r="AH29">
        <v>148.10758000000001</v>
      </c>
      <c r="AI29">
        <v>64.104206000000005</v>
      </c>
      <c r="AJ29">
        <v>0</v>
      </c>
      <c r="AK29">
        <v>49.155983999999997</v>
      </c>
      <c r="AL29">
        <v>81.020218</v>
      </c>
      <c r="AM29">
        <v>15.490525999999999</v>
      </c>
      <c r="AN29">
        <v>0.66691800000000001</v>
      </c>
      <c r="AO29">
        <v>27.901541000000002</v>
      </c>
      <c r="AP29">
        <v>11.164683999999999</v>
      </c>
      <c r="AQ29">
        <v>43.926623999999997</v>
      </c>
      <c r="AR29">
        <v>47.575555000000001</v>
      </c>
      <c r="AS29">
        <v>30.889426</v>
      </c>
      <c r="AT29">
        <v>10.892175999999999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71.759999999999991</v>
      </c>
      <c r="BA29">
        <f t="shared" si="1"/>
        <v>2434.9936650000009</v>
      </c>
      <c r="BD29">
        <v>21.79</v>
      </c>
      <c r="BE29">
        <v>7.11</v>
      </c>
      <c r="BF29">
        <v>1.38</v>
      </c>
      <c r="BG29">
        <v>3.96</v>
      </c>
      <c r="BH29">
        <v>5.41</v>
      </c>
      <c r="BI29">
        <v>4.45</v>
      </c>
      <c r="BJ29">
        <v>2.9</v>
      </c>
      <c r="BK29">
        <v>3.12</v>
      </c>
      <c r="BL29">
        <v>0.91</v>
      </c>
      <c r="BM29">
        <v>0</v>
      </c>
      <c r="BN29">
        <v>0.49</v>
      </c>
      <c r="BO29">
        <v>14.53</v>
      </c>
      <c r="BP29">
        <v>0</v>
      </c>
      <c r="BQ29">
        <v>4.2699999999999996</v>
      </c>
      <c r="BR29">
        <v>1.01</v>
      </c>
      <c r="BS29">
        <v>0.43</v>
      </c>
      <c r="BT29">
        <v>0</v>
      </c>
      <c r="BU29">
        <v>0</v>
      </c>
      <c r="BV29">
        <v>0</v>
      </c>
      <c r="BW29">
        <f t="shared" si="2"/>
        <v>71.759999999999991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200.94484</v>
      </c>
      <c r="L30">
        <v>354.974446</v>
      </c>
      <c r="M30">
        <v>87.156000000000006</v>
      </c>
      <c r="N30">
        <v>114.39225</v>
      </c>
      <c r="O30">
        <v>119.757791</v>
      </c>
      <c r="P30">
        <v>113.3028</v>
      </c>
      <c r="Q30">
        <v>13.801830000000001</v>
      </c>
      <c r="R30">
        <v>28.456240000000001</v>
      </c>
      <c r="S30">
        <v>17.715522</v>
      </c>
      <c r="T30">
        <v>0</v>
      </c>
      <c r="U30">
        <v>337.94738999999998</v>
      </c>
      <c r="V30">
        <v>8.8168950000000006</v>
      </c>
      <c r="W30">
        <v>42.132857000000001</v>
      </c>
      <c r="X30">
        <v>140.67065600000001</v>
      </c>
      <c r="Y30">
        <v>0</v>
      </c>
      <c r="Z30">
        <v>0</v>
      </c>
      <c r="AA30">
        <v>41.311943999999997</v>
      </c>
      <c r="AB30">
        <v>38.261600000000001</v>
      </c>
      <c r="AC30">
        <v>28.144423</v>
      </c>
      <c r="AD30">
        <v>35.435402000000003</v>
      </c>
      <c r="AE30">
        <v>31.931149999999999</v>
      </c>
      <c r="AF30">
        <v>27.690429999999999</v>
      </c>
      <c r="AG30">
        <v>17.582270000000001</v>
      </c>
      <c r="AH30">
        <v>148.10758000000001</v>
      </c>
      <c r="AI30">
        <v>64.104206000000005</v>
      </c>
      <c r="AJ30">
        <v>0</v>
      </c>
      <c r="AK30">
        <v>49.155983999999997</v>
      </c>
      <c r="AL30">
        <v>81.020218</v>
      </c>
      <c r="AM30">
        <v>15.490525999999999</v>
      </c>
      <c r="AN30">
        <v>0.66691800000000001</v>
      </c>
      <c r="AO30">
        <v>27.901541000000002</v>
      </c>
      <c r="AP30">
        <v>11.164683999999999</v>
      </c>
      <c r="AQ30">
        <v>43.926623999999997</v>
      </c>
      <c r="AR30">
        <v>47.575555000000001</v>
      </c>
      <c r="AS30">
        <v>30.889426</v>
      </c>
      <c r="AT30">
        <v>10.892175999999999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71.759999999999991</v>
      </c>
      <c r="BA30">
        <f t="shared" si="1"/>
        <v>2403.082174000001</v>
      </c>
      <c r="BD30">
        <v>21.79</v>
      </c>
      <c r="BE30">
        <v>7.11</v>
      </c>
      <c r="BF30">
        <v>1.38</v>
      </c>
      <c r="BG30">
        <v>3.96</v>
      </c>
      <c r="BH30">
        <v>5.41</v>
      </c>
      <c r="BI30">
        <v>4.45</v>
      </c>
      <c r="BJ30">
        <v>2.9</v>
      </c>
      <c r="BK30">
        <v>3.12</v>
      </c>
      <c r="BL30">
        <v>0.91</v>
      </c>
      <c r="BM30">
        <v>0</v>
      </c>
      <c r="BN30">
        <v>0.49</v>
      </c>
      <c r="BO30">
        <v>14.53</v>
      </c>
      <c r="BP30">
        <v>0</v>
      </c>
      <c r="BQ30">
        <v>4.2699999999999996</v>
      </c>
      <c r="BR30">
        <v>1.01</v>
      </c>
      <c r="BS30">
        <v>0.43</v>
      </c>
      <c r="BT30">
        <v>0</v>
      </c>
      <c r="BU30">
        <v>0</v>
      </c>
      <c r="BV30">
        <v>0</v>
      </c>
      <c r="BW30">
        <f t="shared" si="2"/>
        <v>71.759999999999991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200.94484</v>
      </c>
      <c r="L31">
        <v>354.974446</v>
      </c>
      <c r="M31">
        <v>87.156000000000006</v>
      </c>
      <c r="N31">
        <v>114.39225</v>
      </c>
      <c r="O31">
        <v>119.757791</v>
      </c>
      <c r="P31">
        <v>113.3028</v>
      </c>
      <c r="Q31">
        <v>13.801830000000001</v>
      </c>
      <c r="R31">
        <v>28.456240000000001</v>
      </c>
      <c r="S31">
        <v>17.715522</v>
      </c>
      <c r="T31">
        <v>0</v>
      </c>
      <c r="U31">
        <v>337.94738999999998</v>
      </c>
      <c r="V31">
        <v>8.8168950000000006</v>
      </c>
      <c r="W31">
        <v>42.132857000000001</v>
      </c>
      <c r="X31">
        <v>140.67065600000001</v>
      </c>
      <c r="Y31">
        <v>0</v>
      </c>
      <c r="Z31">
        <v>0</v>
      </c>
      <c r="AA31">
        <v>41.311943999999997</v>
      </c>
      <c r="AB31">
        <v>38.261600000000001</v>
      </c>
      <c r="AC31">
        <v>28.144423</v>
      </c>
      <c r="AD31">
        <v>35.435402000000003</v>
      </c>
      <c r="AE31">
        <v>31.931149999999999</v>
      </c>
      <c r="AF31">
        <v>27.690429999999999</v>
      </c>
      <c r="AG31">
        <v>17.582270000000001</v>
      </c>
      <c r="AH31">
        <v>148.10758000000001</v>
      </c>
      <c r="AI31">
        <v>64.104206000000005</v>
      </c>
      <c r="AJ31">
        <v>0</v>
      </c>
      <c r="AK31">
        <v>49.155983999999997</v>
      </c>
      <c r="AL31">
        <v>81.020218</v>
      </c>
      <c r="AM31">
        <v>15.490525999999999</v>
      </c>
      <c r="AN31">
        <v>0.66691800000000001</v>
      </c>
      <c r="AO31">
        <v>27.901541000000002</v>
      </c>
      <c r="AP31">
        <v>11.164683999999999</v>
      </c>
      <c r="AQ31">
        <v>43.926623999999997</v>
      </c>
      <c r="AR31">
        <v>47.575555000000001</v>
      </c>
      <c r="AS31">
        <v>30.889426</v>
      </c>
      <c r="AT31">
        <v>10.892175999999999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71.710000000000008</v>
      </c>
      <c r="BA31">
        <f t="shared" si="1"/>
        <v>2403.0321740000009</v>
      </c>
      <c r="BD31">
        <v>21.79</v>
      </c>
      <c r="BE31">
        <v>7.11</v>
      </c>
      <c r="BF31">
        <v>1.4</v>
      </c>
      <c r="BG31">
        <v>3.96</v>
      </c>
      <c r="BH31">
        <v>5.41</v>
      </c>
      <c r="BI31">
        <v>4.45</v>
      </c>
      <c r="BJ31">
        <v>2.9</v>
      </c>
      <c r="BK31">
        <v>3.06</v>
      </c>
      <c r="BL31">
        <v>0.9</v>
      </c>
      <c r="BM31">
        <v>0</v>
      </c>
      <c r="BN31">
        <v>0.49</v>
      </c>
      <c r="BO31">
        <v>14.53</v>
      </c>
      <c r="BP31">
        <v>0</v>
      </c>
      <c r="BQ31">
        <v>4.2699999999999996</v>
      </c>
      <c r="BR31">
        <v>1.01</v>
      </c>
      <c r="BS31">
        <v>0.43</v>
      </c>
      <c r="BT31">
        <v>0</v>
      </c>
      <c r="BU31">
        <v>0</v>
      </c>
      <c r="BV31">
        <v>0</v>
      </c>
      <c r="BW31">
        <f t="shared" si="2"/>
        <v>71.710000000000008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177.01567600000001</v>
      </c>
      <c r="L32">
        <v>354.974446</v>
      </c>
      <c r="M32">
        <v>87.156000000000006</v>
      </c>
      <c r="N32">
        <v>114.39225</v>
      </c>
      <c r="O32">
        <v>119.757791</v>
      </c>
      <c r="P32">
        <v>113.3028</v>
      </c>
      <c r="Q32">
        <v>13.801830000000001</v>
      </c>
      <c r="R32">
        <v>28.456240000000001</v>
      </c>
      <c r="S32">
        <v>17.715522</v>
      </c>
      <c r="T32">
        <v>0</v>
      </c>
      <c r="U32">
        <v>337.94738999999998</v>
      </c>
      <c r="V32">
        <v>8.8168950000000006</v>
      </c>
      <c r="W32">
        <v>42.132857000000001</v>
      </c>
      <c r="X32">
        <v>140.67065600000001</v>
      </c>
      <c r="Y32">
        <v>0</v>
      </c>
      <c r="Z32">
        <v>0</v>
      </c>
      <c r="AA32">
        <v>41.311943999999997</v>
      </c>
      <c r="AB32">
        <v>38.261600000000001</v>
      </c>
      <c r="AC32">
        <v>28.144423</v>
      </c>
      <c r="AD32">
        <v>35.435402000000003</v>
      </c>
      <c r="AE32">
        <v>31.931149999999999</v>
      </c>
      <c r="AF32">
        <v>27.690429999999999</v>
      </c>
      <c r="AG32">
        <v>17.582270000000001</v>
      </c>
      <c r="AH32">
        <v>148.10758000000001</v>
      </c>
      <c r="AI32">
        <v>64.104206000000005</v>
      </c>
      <c r="AJ32">
        <v>0</v>
      </c>
      <c r="AK32">
        <v>49.155983999999997</v>
      </c>
      <c r="AL32">
        <v>81.020218</v>
      </c>
      <c r="AM32">
        <v>15.490525999999999</v>
      </c>
      <c r="AN32">
        <v>0.66691800000000001</v>
      </c>
      <c r="AO32">
        <v>27.901541000000002</v>
      </c>
      <c r="AP32">
        <v>11.164683999999999</v>
      </c>
      <c r="AQ32">
        <v>43.926623999999997</v>
      </c>
      <c r="AR32">
        <v>47.575555000000001</v>
      </c>
      <c r="AS32">
        <v>30.889426</v>
      </c>
      <c r="AT32">
        <v>10.892175999999999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71.710000000000008</v>
      </c>
      <c r="BA32">
        <f t="shared" si="1"/>
        <v>2379.1030100000007</v>
      </c>
      <c r="BD32">
        <v>21.79</v>
      </c>
      <c r="BE32">
        <v>7.11</v>
      </c>
      <c r="BF32">
        <v>1.4</v>
      </c>
      <c r="BG32">
        <v>3.96</v>
      </c>
      <c r="BH32">
        <v>5.41</v>
      </c>
      <c r="BI32">
        <v>4.45</v>
      </c>
      <c r="BJ32">
        <v>2.9</v>
      </c>
      <c r="BK32">
        <v>3.06</v>
      </c>
      <c r="BL32">
        <v>0.9</v>
      </c>
      <c r="BM32">
        <v>0</v>
      </c>
      <c r="BN32">
        <v>0.49</v>
      </c>
      <c r="BO32">
        <v>14.53</v>
      </c>
      <c r="BP32">
        <v>0</v>
      </c>
      <c r="BQ32">
        <v>4.2699999999999996</v>
      </c>
      <c r="BR32">
        <v>1.01</v>
      </c>
      <c r="BS32">
        <v>0.43</v>
      </c>
      <c r="BT32">
        <v>0</v>
      </c>
      <c r="BU32">
        <v>0</v>
      </c>
      <c r="BV32">
        <v>0</v>
      </c>
      <c r="BW32">
        <f t="shared" si="2"/>
        <v>71.710000000000008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114.727453</v>
      </c>
      <c r="L33">
        <v>356.32589000000002</v>
      </c>
      <c r="M33">
        <v>87.156000000000006</v>
      </c>
      <c r="N33">
        <v>114.39225</v>
      </c>
      <c r="O33">
        <v>119.757791</v>
      </c>
      <c r="P33">
        <v>113.3028</v>
      </c>
      <c r="Q33">
        <v>13.801830000000001</v>
      </c>
      <c r="R33">
        <v>28.456240000000001</v>
      </c>
      <c r="S33">
        <v>17.715522</v>
      </c>
      <c r="T33">
        <v>0</v>
      </c>
      <c r="U33">
        <v>337.94738999999998</v>
      </c>
      <c r="V33">
        <v>8.8168950000000006</v>
      </c>
      <c r="W33">
        <v>36.149597</v>
      </c>
      <c r="X33">
        <v>140.67065600000001</v>
      </c>
      <c r="Y33">
        <v>0</v>
      </c>
      <c r="Z33">
        <v>6.2849159999999999</v>
      </c>
      <c r="AA33">
        <v>41.311943999999997</v>
      </c>
      <c r="AB33">
        <v>38.261600000000001</v>
      </c>
      <c r="AC33">
        <v>28.144423</v>
      </c>
      <c r="AD33">
        <v>35.435402000000003</v>
      </c>
      <c r="AE33">
        <v>31.931149999999999</v>
      </c>
      <c r="AF33">
        <v>25.780745</v>
      </c>
      <c r="AG33">
        <v>17.582270000000001</v>
      </c>
      <c r="AH33">
        <v>148.10758000000001</v>
      </c>
      <c r="AI33">
        <v>64.104206000000005</v>
      </c>
      <c r="AJ33">
        <v>0</v>
      </c>
      <c r="AK33">
        <v>49.155983999999997</v>
      </c>
      <c r="AL33">
        <v>81.020218</v>
      </c>
      <c r="AM33">
        <v>15.490525999999999</v>
      </c>
      <c r="AN33">
        <v>0.66691800000000001</v>
      </c>
      <c r="AO33">
        <v>27.901541000000002</v>
      </c>
      <c r="AP33">
        <v>11.164683999999999</v>
      </c>
      <c r="AQ33">
        <v>43.926623999999997</v>
      </c>
      <c r="AR33">
        <v>47.575555000000001</v>
      </c>
      <c r="AS33">
        <v>30.889426</v>
      </c>
      <c r="AT33">
        <v>10.892175999999999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71.710000000000008</v>
      </c>
      <c r="BA33">
        <f t="shared" si="1"/>
        <v>2316.5582020000002</v>
      </c>
      <c r="BD33">
        <v>21.79</v>
      </c>
      <c r="BE33">
        <v>7.11</v>
      </c>
      <c r="BF33">
        <v>1.4</v>
      </c>
      <c r="BG33">
        <v>3.96</v>
      </c>
      <c r="BH33">
        <v>5.41</v>
      </c>
      <c r="BI33">
        <v>4.45</v>
      </c>
      <c r="BJ33">
        <v>2.9</v>
      </c>
      <c r="BK33">
        <v>3.06</v>
      </c>
      <c r="BL33">
        <v>0.9</v>
      </c>
      <c r="BM33">
        <v>0</v>
      </c>
      <c r="BN33">
        <v>0.49</v>
      </c>
      <c r="BO33">
        <v>14.53</v>
      </c>
      <c r="BP33">
        <v>0</v>
      </c>
      <c r="BQ33">
        <v>4.2699999999999996</v>
      </c>
      <c r="BR33">
        <v>1.01</v>
      </c>
      <c r="BS33">
        <v>0.43</v>
      </c>
      <c r="BT33">
        <v>0</v>
      </c>
      <c r="BU33">
        <v>0</v>
      </c>
      <c r="BV33">
        <v>0</v>
      </c>
      <c r="BW33">
        <f t="shared" si="2"/>
        <v>71.710000000000008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114.57522</v>
      </c>
      <c r="L34">
        <v>356.32589000000002</v>
      </c>
      <c r="M34">
        <v>87.156000000000006</v>
      </c>
      <c r="N34">
        <v>114.39225</v>
      </c>
      <c r="O34">
        <v>119.757791</v>
      </c>
      <c r="P34">
        <v>113.3028</v>
      </c>
      <c r="Q34">
        <v>13.801830000000001</v>
      </c>
      <c r="R34">
        <v>28.456240000000001</v>
      </c>
      <c r="S34">
        <v>17.715522</v>
      </c>
      <c r="T34">
        <v>0</v>
      </c>
      <c r="U34">
        <v>337.94738999999998</v>
      </c>
      <c r="V34">
        <v>8.8168950000000006</v>
      </c>
      <c r="W34">
        <v>36.149597</v>
      </c>
      <c r="X34">
        <v>121.815811</v>
      </c>
      <c r="Y34">
        <v>0</v>
      </c>
      <c r="Z34">
        <v>6.2849159999999999</v>
      </c>
      <c r="AA34">
        <v>41.311943999999997</v>
      </c>
      <c r="AB34">
        <v>38.261600000000001</v>
      </c>
      <c r="AC34">
        <v>28.144423</v>
      </c>
      <c r="AD34">
        <v>35.435402000000003</v>
      </c>
      <c r="AE34">
        <v>31.931149999999999</v>
      </c>
      <c r="AF34">
        <v>25.780745</v>
      </c>
      <c r="AG34">
        <v>17.582270000000001</v>
      </c>
      <c r="AH34">
        <v>148.10758000000001</v>
      </c>
      <c r="AI34">
        <v>18.491598</v>
      </c>
      <c r="AJ34">
        <v>0</v>
      </c>
      <c r="AK34">
        <v>49.155983999999997</v>
      </c>
      <c r="AL34">
        <v>81.020218</v>
      </c>
      <c r="AM34">
        <v>15.490525999999999</v>
      </c>
      <c r="AN34">
        <v>0.66691800000000001</v>
      </c>
      <c r="AO34">
        <v>27.901541000000002</v>
      </c>
      <c r="AP34">
        <v>11.164683999999999</v>
      </c>
      <c r="AQ34">
        <v>43.926623999999997</v>
      </c>
      <c r="AR34">
        <v>47.575555000000001</v>
      </c>
      <c r="AS34">
        <v>30.889426</v>
      </c>
      <c r="AT34">
        <v>10.892175999999999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71.710000000000008</v>
      </c>
      <c r="BA34">
        <f t="shared" si="1"/>
        <v>2251.9385160000002</v>
      </c>
      <c r="BD34">
        <v>21.79</v>
      </c>
      <c r="BE34">
        <v>7.11</v>
      </c>
      <c r="BF34">
        <v>1.4</v>
      </c>
      <c r="BG34">
        <v>3.96</v>
      </c>
      <c r="BH34">
        <v>5.41</v>
      </c>
      <c r="BI34">
        <v>4.45</v>
      </c>
      <c r="BJ34">
        <v>2.9</v>
      </c>
      <c r="BK34">
        <v>3.06</v>
      </c>
      <c r="BL34">
        <v>0.9</v>
      </c>
      <c r="BM34">
        <v>0</v>
      </c>
      <c r="BN34">
        <v>0.49</v>
      </c>
      <c r="BO34">
        <v>14.53</v>
      </c>
      <c r="BP34">
        <v>0</v>
      </c>
      <c r="BQ34">
        <v>4.2699999999999996</v>
      </c>
      <c r="BR34">
        <v>1.01</v>
      </c>
      <c r="BS34">
        <v>0.43</v>
      </c>
      <c r="BT34">
        <v>0</v>
      </c>
      <c r="BU34">
        <v>0</v>
      </c>
      <c r="BV34">
        <v>0</v>
      </c>
      <c r="BW34">
        <f t="shared" si="2"/>
        <v>71.710000000000008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114.502487</v>
      </c>
      <c r="L35">
        <v>355.19283799999999</v>
      </c>
      <c r="M35">
        <v>87.156000000000006</v>
      </c>
      <c r="N35">
        <v>114.39225</v>
      </c>
      <c r="O35">
        <v>119.757791</v>
      </c>
      <c r="P35">
        <v>113.3028</v>
      </c>
      <c r="Q35">
        <v>11.307491000000001</v>
      </c>
      <c r="R35">
        <v>22.871381</v>
      </c>
      <c r="S35">
        <v>14.129440000000001</v>
      </c>
      <c r="T35">
        <v>0</v>
      </c>
      <c r="U35">
        <v>337.94738999999998</v>
      </c>
      <c r="V35">
        <v>8.8168950000000006</v>
      </c>
      <c r="W35">
        <v>36.149597</v>
      </c>
      <c r="X35">
        <v>121.815811</v>
      </c>
      <c r="Y35">
        <v>0</v>
      </c>
      <c r="Z35">
        <v>6.2849159999999999</v>
      </c>
      <c r="AA35">
        <v>41.311943999999997</v>
      </c>
      <c r="AB35">
        <v>38.261600000000001</v>
      </c>
      <c r="AC35">
        <v>28.144423</v>
      </c>
      <c r="AD35">
        <v>35.435402000000003</v>
      </c>
      <c r="AE35">
        <v>31.931149999999999</v>
      </c>
      <c r="AF35">
        <v>25.780745</v>
      </c>
      <c r="AG35">
        <v>17.582270000000001</v>
      </c>
      <c r="AH35">
        <v>148.10758000000001</v>
      </c>
      <c r="AI35">
        <v>18.491598</v>
      </c>
      <c r="AJ35">
        <v>0</v>
      </c>
      <c r="AK35">
        <v>49.155983999999997</v>
      </c>
      <c r="AL35">
        <v>76.856679</v>
      </c>
      <c r="AM35">
        <v>15.490525999999999</v>
      </c>
      <c r="AN35">
        <v>0.66691800000000001</v>
      </c>
      <c r="AO35">
        <v>27.901541000000002</v>
      </c>
      <c r="AP35">
        <v>11.164683999999999</v>
      </c>
      <c r="AQ35">
        <v>43.926623999999997</v>
      </c>
      <c r="AR35">
        <v>47.575555000000001</v>
      </c>
      <c r="AS35">
        <v>30.889426</v>
      </c>
      <c r="AT35">
        <v>10.892175999999999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71.740000000000009</v>
      </c>
      <c r="BA35">
        <f t="shared" si="1"/>
        <v>2234.9339120000004</v>
      </c>
      <c r="BD35">
        <v>21.79</v>
      </c>
      <c r="BE35">
        <v>7.11</v>
      </c>
      <c r="BF35">
        <v>1.43</v>
      </c>
      <c r="BG35">
        <v>3.96</v>
      </c>
      <c r="BH35">
        <v>5.41</v>
      </c>
      <c r="BI35">
        <v>4.45</v>
      </c>
      <c r="BJ35">
        <v>2.9</v>
      </c>
      <c r="BK35">
        <v>3.06</v>
      </c>
      <c r="BL35">
        <v>0.9</v>
      </c>
      <c r="BM35">
        <v>0</v>
      </c>
      <c r="BN35">
        <v>0.49</v>
      </c>
      <c r="BO35">
        <v>14.53</v>
      </c>
      <c r="BP35">
        <v>0</v>
      </c>
      <c r="BQ35">
        <v>4.2699999999999996</v>
      </c>
      <c r="BR35">
        <v>1.01</v>
      </c>
      <c r="BS35">
        <v>0.43</v>
      </c>
      <c r="BT35">
        <v>0</v>
      </c>
      <c r="BU35">
        <v>0</v>
      </c>
      <c r="BV35">
        <v>0</v>
      </c>
      <c r="BW35">
        <f t="shared" si="2"/>
        <v>71.740000000000009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114.49776</v>
      </c>
      <c r="L36">
        <v>355.19283799999999</v>
      </c>
      <c r="M36">
        <v>87.156000000000006</v>
      </c>
      <c r="N36">
        <v>114.39225</v>
      </c>
      <c r="O36">
        <v>119.757791</v>
      </c>
      <c r="P36">
        <v>113.3028</v>
      </c>
      <c r="Q36">
        <v>11.308783</v>
      </c>
      <c r="R36">
        <v>22.871381</v>
      </c>
      <c r="S36">
        <v>14.129440000000001</v>
      </c>
      <c r="T36">
        <v>0</v>
      </c>
      <c r="U36">
        <v>337.94738999999998</v>
      </c>
      <c r="V36">
        <v>8.8168950000000006</v>
      </c>
      <c r="W36">
        <v>36.149597</v>
      </c>
      <c r="X36">
        <v>121.815811</v>
      </c>
      <c r="Y36">
        <v>0</v>
      </c>
      <c r="Z36">
        <v>6.2849159999999999</v>
      </c>
      <c r="AA36">
        <v>41.311943999999997</v>
      </c>
      <c r="AB36">
        <v>38.261600000000001</v>
      </c>
      <c r="AC36">
        <v>28.144423</v>
      </c>
      <c r="AD36">
        <v>35.435402000000003</v>
      </c>
      <c r="AE36">
        <v>31.931149999999999</v>
      </c>
      <c r="AF36">
        <v>25.780745</v>
      </c>
      <c r="AG36">
        <v>17.582270000000001</v>
      </c>
      <c r="AH36">
        <v>148.10758000000001</v>
      </c>
      <c r="AI36">
        <v>18.491598</v>
      </c>
      <c r="AJ36">
        <v>0</v>
      </c>
      <c r="AK36">
        <v>49.155983999999997</v>
      </c>
      <c r="AL36">
        <v>76.856679</v>
      </c>
      <c r="AM36">
        <v>15.490525999999999</v>
      </c>
      <c r="AN36">
        <v>0.66691800000000001</v>
      </c>
      <c r="AO36">
        <v>27.901541000000002</v>
      </c>
      <c r="AP36">
        <v>11.164683999999999</v>
      </c>
      <c r="AQ36">
        <v>43.926623999999997</v>
      </c>
      <c r="AR36">
        <v>47.575555000000001</v>
      </c>
      <c r="AS36">
        <v>30.889426</v>
      </c>
      <c r="AT36">
        <v>10.892175999999999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71.740000000000009</v>
      </c>
      <c r="BA36">
        <f t="shared" si="1"/>
        <v>2234.9304770000008</v>
      </c>
      <c r="BD36">
        <v>21.79</v>
      </c>
      <c r="BE36">
        <v>7.11</v>
      </c>
      <c r="BF36">
        <v>1.43</v>
      </c>
      <c r="BG36">
        <v>3.96</v>
      </c>
      <c r="BH36">
        <v>5.41</v>
      </c>
      <c r="BI36">
        <v>4.45</v>
      </c>
      <c r="BJ36">
        <v>2.9</v>
      </c>
      <c r="BK36">
        <v>3.06</v>
      </c>
      <c r="BL36">
        <v>0.9</v>
      </c>
      <c r="BM36">
        <v>0</v>
      </c>
      <c r="BN36">
        <v>0.49</v>
      </c>
      <c r="BO36">
        <v>14.53</v>
      </c>
      <c r="BP36">
        <v>0</v>
      </c>
      <c r="BQ36">
        <v>4.2699999999999996</v>
      </c>
      <c r="BR36">
        <v>1.01</v>
      </c>
      <c r="BS36">
        <v>0.43</v>
      </c>
      <c r="BT36">
        <v>0</v>
      </c>
      <c r="BU36">
        <v>0</v>
      </c>
      <c r="BV36">
        <v>0</v>
      </c>
      <c r="BW36">
        <f t="shared" si="2"/>
        <v>71.740000000000009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179.14954499999999</v>
      </c>
      <c r="L37">
        <v>356.32589000000002</v>
      </c>
      <c r="M37">
        <v>87.156000000000006</v>
      </c>
      <c r="N37">
        <v>114.39225</v>
      </c>
      <c r="O37">
        <v>119.757791</v>
      </c>
      <c r="P37">
        <v>113.3028</v>
      </c>
      <c r="Q37">
        <v>11.540827</v>
      </c>
      <c r="R37">
        <v>22.871381</v>
      </c>
      <c r="S37">
        <v>14.129440000000001</v>
      </c>
      <c r="T37">
        <v>0</v>
      </c>
      <c r="U37">
        <v>337.94738999999998</v>
      </c>
      <c r="V37">
        <v>8.8168950000000006</v>
      </c>
      <c r="W37">
        <v>36.149597</v>
      </c>
      <c r="X37">
        <v>121.815811</v>
      </c>
      <c r="Y37">
        <v>0</v>
      </c>
      <c r="Z37">
        <v>6.2849159999999999</v>
      </c>
      <c r="AA37">
        <v>41.311943999999997</v>
      </c>
      <c r="AB37">
        <v>38.261600000000001</v>
      </c>
      <c r="AC37">
        <v>28.144423</v>
      </c>
      <c r="AD37">
        <v>35.435402000000003</v>
      </c>
      <c r="AE37">
        <v>31.931149999999999</v>
      </c>
      <c r="AF37">
        <v>25.780745</v>
      </c>
      <c r="AG37">
        <v>17.582270000000001</v>
      </c>
      <c r="AH37">
        <v>148.10758000000001</v>
      </c>
      <c r="AI37">
        <v>18.491598</v>
      </c>
      <c r="AJ37">
        <v>0</v>
      </c>
      <c r="AK37">
        <v>49.155983999999997</v>
      </c>
      <c r="AL37">
        <v>76.856679</v>
      </c>
      <c r="AM37">
        <v>15.490525999999999</v>
      </c>
      <c r="AN37">
        <v>0.66691800000000001</v>
      </c>
      <c r="AO37">
        <v>27.901541000000002</v>
      </c>
      <c r="AP37">
        <v>11.164683999999999</v>
      </c>
      <c r="AQ37">
        <v>43.926623999999997</v>
      </c>
      <c r="AR37">
        <v>47.575555000000001</v>
      </c>
      <c r="AS37">
        <v>30.889426</v>
      </c>
      <c r="AT37">
        <v>10.892175999999999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71.86</v>
      </c>
      <c r="BA37">
        <f t="shared" si="1"/>
        <v>2301.0673580000007</v>
      </c>
      <c r="BD37">
        <v>21.79</v>
      </c>
      <c r="BE37">
        <v>7.11</v>
      </c>
      <c r="BF37">
        <v>1.55</v>
      </c>
      <c r="BG37">
        <v>3.96</v>
      </c>
      <c r="BH37">
        <v>5.41</v>
      </c>
      <c r="BI37">
        <v>4.45</v>
      </c>
      <c r="BJ37">
        <v>2.9</v>
      </c>
      <c r="BK37">
        <v>3.06</v>
      </c>
      <c r="BL37">
        <v>0.9</v>
      </c>
      <c r="BM37">
        <v>0</v>
      </c>
      <c r="BN37">
        <v>0.49</v>
      </c>
      <c r="BO37">
        <v>14.53</v>
      </c>
      <c r="BP37">
        <v>0</v>
      </c>
      <c r="BQ37">
        <v>4.2699999999999996</v>
      </c>
      <c r="BR37">
        <v>1.01</v>
      </c>
      <c r="BS37">
        <v>0.43</v>
      </c>
      <c r="BT37">
        <v>0</v>
      </c>
      <c r="BU37">
        <v>0</v>
      </c>
      <c r="BV37">
        <v>0</v>
      </c>
      <c r="BW37">
        <f t="shared" si="2"/>
        <v>71.86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179.14954499999999</v>
      </c>
      <c r="L38">
        <v>356.32589000000002</v>
      </c>
      <c r="M38">
        <v>87.156000000000006</v>
      </c>
      <c r="N38">
        <v>114.39225</v>
      </c>
      <c r="O38">
        <v>119.757791</v>
      </c>
      <c r="P38">
        <v>113.3028</v>
      </c>
      <c r="Q38">
        <v>11.540827</v>
      </c>
      <c r="R38">
        <v>22.871381</v>
      </c>
      <c r="S38">
        <v>14.129440000000001</v>
      </c>
      <c r="T38">
        <v>0</v>
      </c>
      <c r="U38">
        <v>337.94738999999998</v>
      </c>
      <c r="V38">
        <v>8.8168950000000006</v>
      </c>
      <c r="W38">
        <v>36.149597</v>
      </c>
      <c r="X38">
        <v>121.815811</v>
      </c>
      <c r="Y38">
        <v>0</v>
      </c>
      <c r="Z38">
        <v>6.2849159999999999</v>
      </c>
      <c r="AA38">
        <v>41.311943999999997</v>
      </c>
      <c r="AB38">
        <v>38.261600000000001</v>
      </c>
      <c r="AC38">
        <v>28.144423</v>
      </c>
      <c r="AD38">
        <v>35.435402000000003</v>
      </c>
      <c r="AE38">
        <v>31.931149999999999</v>
      </c>
      <c r="AF38">
        <v>25.780745</v>
      </c>
      <c r="AG38">
        <v>17.582270000000001</v>
      </c>
      <c r="AH38">
        <v>148.10758000000001</v>
      </c>
      <c r="AI38">
        <v>18.491598</v>
      </c>
      <c r="AJ38">
        <v>0</v>
      </c>
      <c r="AK38">
        <v>49.155983999999997</v>
      </c>
      <c r="AL38">
        <v>76.856679</v>
      </c>
      <c r="AM38">
        <v>15.490525999999999</v>
      </c>
      <c r="AN38">
        <v>0.66691800000000001</v>
      </c>
      <c r="AO38">
        <v>27.901541000000002</v>
      </c>
      <c r="AP38">
        <v>11.164683999999999</v>
      </c>
      <c r="AQ38">
        <v>43.926623999999997</v>
      </c>
      <c r="AR38">
        <v>47.575555000000001</v>
      </c>
      <c r="AS38">
        <v>30.889426</v>
      </c>
      <c r="AT38">
        <v>10.892175999999999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71.86</v>
      </c>
      <c r="BA38">
        <f t="shared" si="1"/>
        <v>2301.0673580000007</v>
      </c>
      <c r="BD38">
        <v>21.79</v>
      </c>
      <c r="BE38">
        <v>7.11</v>
      </c>
      <c r="BF38">
        <v>1.55</v>
      </c>
      <c r="BG38">
        <v>3.96</v>
      </c>
      <c r="BH38">
        <v>5.41</v>
      </c>
      <c r="BI38">
        <v>4.45</v>
      </c>
      <c r="BJ38">
        <v>2.9</v>
      </c>
      <c r="BK38">
        <v>3.06</v>
      </c>
      <c r="BL38">
        <v>0.9</v>
      </c>
      <c r="BM38">
        <v>0</v>
      </c>
      <c r="BN38">
        <v>0.49</v>
      </c>
      <c r="BO38">
        <v>14.53</v>
      </c>
      <c r="BP38">
        <v>0</v>
      </c>
      <c r="BQ38">
        <v>4.2699999999999996</v>
      </c>
      <c r="BR38">
        <v>1.01</v>
      </c>
      <c r="BS38">
        <v>0.43</v>
      </c>
      <c r="BT38">
        <v>0</v>
      </c>
      <c r="BU38">
        <v>0</v>
      </c>
      <c r="BV38">
        <v>0</v>
      </c>
      <c r="BW38">
        <f t="shared" si="2"/>
        <v>71.86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179.14954499999999</v>
      </c>
      <c r="L39">
        <v>356.32589000000002</v>
      </c>
      <c r="M39">
        <v>87.156000000000006</v>
      </c>
      <c r="N39">
        <v>114.39225</v>
      </c>
      <c r="O39">
        <v>119.757791</v>
      </c>
      <c r="P39">
        <v>113.3028</v>
      </c>
      <c r="Q39">
        <v>11.540827</v>
      </c>
      <c r="R39">
        <v>22.871381</v>
      </c>
      <c r="S39">
        <v>14.129440000000001</v>
      </c>
      <c r="T39">
        <v>0</v>
      </c>
      <c r="U39">
        <v>337.94738999999998</v>
      </c>
      <c r="V39">
        <v>8.8168950000000006</v>
      </c>
      <c r="W39">
        <v>36.149597</v>
      </c>
      <c r="X39">
        <v>121.815811</v>
      </c>
      <c r="Y39">
        <v>0</v>
      </c>
      <c r="Z39">
        <v>12.6934</v>
      </c>
      <c r="AA39">
        <v>41.311943999999997</v>
      </c>
      <c r="AB39">
        <v>38.261600000000001</v>
      </c>
      <c r="AC39">
        <v>28.144423</v>
      </c>
      <c r="AD39">
        <v>35.435402000000003</v>
      </c>
      <c r="AE39">
        <v>31.931149999999999</v>
      </c>
      <c r="AF39">
        <v>25.780745</v>
      </c>
      <c r="AG39">
        <v>17.582270000000001</v>
      </c>
      <c r="AH39">
        <v>148.10758000000001</v>
      </c>
      <c r="AI39">
        <v>29.586556999999999</v>
      </c>
      <c r="AJ39">
        <v>0</v>
      </c>
      <c r="AK39">
        <v>49.155983999999997</v>
      </c>
      <c r="AL39">
        <v>76.856679</v>
      </c>
      <c r="AM39">
        <v>15.490525999999999</v>
      </c>
      <c r="AN39">
        <v>0.66691800000000001</v>
      </c>
      <c r="AO39">
        <v>27.901541000000002</v>
      </c>
      <c r="AP39">
        <v>11.164683999999999</v>
      </c>
      <c r="AQ39">
        <v>43.926623999999997</v>
      </c>
      <c r="AR39">
        <v>47.575555000000001</v>
      </c>
      <c r="AS39">
        <v>30.889426</v>
      </c>
      <c r="AT39">
        <v>10.892175999999999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71.940000000000012</v>
      </c>
      <c r="BA39">
        <f t="shared" si="1"/>
        <v>2318.6508010000007</v>
      </c>
      <c r="BD39">
        <v>21.79</v>
      </c>
      <c r="BE39">
        <v>7.11</v>
      </c>
      <c r="BF39">
        <v>1.57</v>
      </c>
      <c r="BG39">
        <v>3.96</v>
      </c>
      <c r="BH39">
        <v>5.41</v>
      </c>
      <c r="BI39">
        <v>4.45</v>
      </c>
      <c r="BJ39">
        <v>2.9</v>
      </c>
      <c r="BK39">
        <v>3.02</v>
      </c>
      <c r="BL39">
        <v>1</v>
      </c>
      <c r="BM39">
        <v>0</v>
      </c>
      <c r="BN39">
        <v>0.49</v>
      </c>
      <c r="BO39">
        <v>14.53</v>
      </c>
      <c r="BP39">
        <v>0</v>
      </c>
      <c r="BQ39">
        <v>4.2699999999999996</v>
      </c>
      <c r="BR39">
        <v>1.01</v>
      </c>
      <c r="BS39">
        <v>0.43</v>
      </c>
      <c r="BT39">
        <v>0</v>
      </c>
      <c r="BU39">
        <v>0</v>
      </c>
      <c r="BV39">
        <v>0</v>
      </c>
      <c r="BW39">
        <f t="shared" si="2"/>
        <v>71.940000000000012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179.14954499999999</v>
      </c>
      <c r="L40">
        <v>356.32589000000002</v>
      </c>
      <c r="M40">
        <v>87.156000000000006</v>
      </c>
      <c r="N40">
        <v>114.39225</v>
      </c>
      <c r="O40">
        <v>119.757791</v>
      </c>
      <c r="P40">
        <v>113.3028</v>
      </c>
      <c r="Q40">
        <v>11.540827</v>
      </c>
      <c r="R40">
        <v>22.871381</v>
      </c>
      <c r="S40">
        <v>14.129440000000001</v>
      </c>
      <c r="T40">
        <v>0</v>
      </c>
      <c r="U40">
        <v>337.94738999999998</v>
      </c>
      <c r="V40">
        <v>8.8168950000000006</v>
      </c>
      <c r="W40">
        <v>36.149597</v>
      </c>
      <c r="X40">
        <v>121.815811</v>
      </c>
      <c r="Y40">
        <v>0</v>
      </c>
      <c r="Z40">
        <v>12.6934</v>
      </c>
      <c r="AA40">
        <v>41.311943999999997</v>
      </c>
      <c r="AB40">
        <v>38.261600000000001</v>
      </c>
      <c r="AC40">
        <v>28.144423</v>
      </c>
      <c r="AD40">
        <v>35.435402000000003</v>
      </c>
      <c r="AE40">
        <v>31.931149999999999</v>
      </c>
      <c r="AF40">
        <v>25.780745</v>
      </c>
      <c r="AG40">
        <v>17.582270000000001</v>
      </c>
      <c r="AH40">
        <v>148.10758000000001</v>
      </c>
      <c r="AI40">
        <v>29.586556999999999</v>
      </c>
      <c r="AJ40">
        <v>0</v>
      </c>
      <c r="AK40">
        <v>49.155983999999997</v>
      </c>
      <c r="AL40">
        <v>76.856679</v>
      </c>
      <c r="AM40">
        <v>15.490525999999999</v>
      </c>
      <c r="AN40">
        <v>0.66691800000000001</v>
      </c>
      <c r="AO40">
        <v>27.901541000000002</v>
      </c>
      <c r="AP40">
        <v>11.164683999999999</v>
      </c>
      <c r="AQ40">
        <v>43.926623999999997</v>
      </c>
      <c r="AR40">
        <v>47.575555000000001</v>
      </c>
      <c r="AS40">
        <v>30.889426</v>
      </c>
      <c r="AT40">
        <v>10.892175999999999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71.92</v>
      </c>
      <c r="BA40">
        <f t="shared" si="1"/>
        <v>2318.6308010000007</v>
      </c>
      <c r="BD40">
        <v>21.79</v>
      </c>
      <c r="BE40">
        <v>7.11</v>
      </c>
      <c r="BF40">
        <v>1.55</v>
      </c>
      <c r="BG40">
        <v>3.96</v>
      </c>
      <c r="BH40">
        <v>5.41</v>
      </c>
      <c r="BI40">
        <v>4.45</v>
      </c>
      <c r="BJ40">
        <v>2.9</v>
      </c>
      <c r="BK40">
        <v>3.02</v>
      </c>
      <c r="BL40">
        <v>1</v>
      </c>
      <c r="BM40">
        <v>0</v>
      </c>
      <c r="BN40">
        <v>0.49</v>
      </c>
      <c r="BO40">
        <v>14.53</v>
      </c>
      <c r="BP40">
        <v>0</v>
      </c>
      <c r="BQ40">
        <v>4.2699999999999996</v>
      </c>
      <c r="BR40">
        <v>1.01</v>
      </c>
      <c r="BS40">
        <v>0.43</v>
      </c>
      <c r="BT40">
        <v>0</v>
      </c>
      <c r="BU40">
        <v>0</v>
      </c>
      <c r="BV40">
        <v>0</v>
      </c>
      <c r="BW40">
        <f t="shared" si="2"/>
        <v>71.92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179.14954499999999</v>
      </c>
      <c r="L41">
        <v>356.32589000000002</v>
      </c>
      <c r="M41">
        <v>87.156000000000006</v>
      </c>
      <c r="N41">
        <v>114.39225</v>
      </c>
      <c r="O41">
        <v>119.757791</v>
      </c>
      <c r="P41">
        <v>113.3028</v>
      </c>
      <c r="Q41">
        <v>11.540827</v>
      </c>
      <c r="R41">
        <v>22.871381</v>
      </c>
      <c r="S41">
        <v>14.129440000000001</v>
      </c>
      <c r="T41">
        <v>0</v>
      </c>
      <c r="U41">
        <v>337.94738999999998</v>
      </c>
      <c r="V41">
        <v>8.8168950000000006</v>
      </c>
      <c r="W41">
        <v>36.149597</v>
      </c>
      <c r="X41">
        <v>121.815811</v>
      </c>
      <c r="Y41">
        <v>0</v>
      </c>
      <c r="Z41">
        <v>0</v>
      </c>
      <c r="AA41">
        <v>41.311943999999997</v>
      </c>
      <c r="AB41">
        <v>38.261600000000001</v>
      </c>
      <c r="AC41">
        <v>28.144423</v>
      </c>
      <c r="AD41">
        <v>35.435402000000003</v>
      </c>
      <c r="AE41">
        <v>31.931149999999999</v>
      </c>
      <c r="AF41">
        <v>25.780745</v>
      </c>
      <c r="AG41">
        <v>17.582270000000001</v>
      </c>
      <c r="AH41">
        <v>148.10758000000001</v>
      </c>
      <c r="AI41">
        <v>29.586556999999999</v>
      </c>
      <c r="AJ41">
        <v>0</v>
      </c>
      <c r="AK41">
        <v>49.155983999999997</v>
      </c>
      <c r="AL41">
        <v>76.856679</v>
      </c>
      <c r="AM41">
        <v>15.490525999999999</v>
      </c>
      <c r="AN41">
        <v>0.66691800000000001</v>
      </c>
      <c r="AO41">
        <v>27.901541000000002</v>
      </c>
      <c r="AP41">
        <v>11.164683999999999</v>
      </c>
      <c r="AQ41">
        <v>43.926623999999997</v>
      </c>
      <c r="AR41">
        <v>47.575555000000001</v>
      </c>
      <c r="AS41">
        <v>30.889426</v>
      </c>
      <c r="AT41">
        <v>10.892175999999999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71.940000000000012</v>
      </c>
      <c r="BA41">
        <f t="shared" si="1"/>
        <v>2305.9574010000006</v>
      </c>
      <c r="BD41">
        <v>21.79</v>
      </c>
      <c r="BE41">
        <v>7.11</v>
      </c>
      <c r="BF41">
        <v>1.57</v>
      </c>
      <c r="BG41">
        <v>3.96</v>
      </c>
      <c r="BH41">
        <v>5.41</v>
      </c>
      <c r="BI41">
        <v>4.45</v>
      </c>
      <c r="BJ41">
        <v>2.9</v>
      </c>
      <c r="BK41">
        <v>3.02</v>
      </c>
      <c r="BL41">
        <v>1</v>
      </c>
      <c r="BM41">
        <v>0</v>
      </c>
      <c r="BN41">
        <v>0.49</v>
      </c>
      <c r="BO41">
        <v>14.53</v>
      </c>
      <c r="BP41">
        <v>0</v>
      </c>
      <c r="BQ41">
        <v>4.2699999999999996</v>
      </c>
      <c r="BR41">
        <v>1.01</v>
      </c>
      <c r="BS41">
        <v>0.43</v>
      </c>
      <c r="BT41">
        <v>0</v>
      </c>
      <c r="BU41">
        <v>0</v>
      </c>
      <c r="BV41">
        <v>0</v>
      </c>
      <c r="BW41">
        <f t="shared" si="2"/>
        <v>71.940000000000012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179.14954499999999</v>
      </c>
      <c r="L42">
        <v>356.32589000000002</v>
      </c>
      <c r="M42">
        <v>87.156000000000006</v>
      </c>
      <c r="N42">
        <v>114.39225</v>
      </c>
      <c r="O42">
        <v>119.757791</v>
      </c>
      <c r="P42">
        <v>113.3028</v>
      </c>
      <c r="Q42">
        <v>11.540827</v>
      </c>
      <c r="R42">
        <v>22.871381</v>
      </c>
      <c r="S42">
        <v>14.129440000000001</v>
      </c>
      <c r="T42">
        <v>0</v>
      </c>
      <c r="U42">
        <v>337.94738999999998</v>
      </c>
      <c r="V42">
        <v>8.8168950000000006</v>
      </c>
      <c r="W42">
        <v>36.149597</v>
      </c>
      <c r="X42">
        <v>121.815811</v>
      </c>
      <c r="Y42">
        <v>0</v>
      </c>
      <c r="Z42">
        <v>0</v>
      </c>
      <c r="AA42">
        <v>41.311943999999997</v>
      </c>
      <c r="AB42">
        <v>38.261600000000001</v>
      </c>
      <c r="AC42">
        <v>28.144423</v>
      </c>
      <c r="AD42">
        <v>35.435402000000003</v>
      </c>
      <c r="AE42">
        <v>31.931149999999999</v>
      </c>
      <c r="AF42">
        <v>25.780745</v>
      </c>
      <c r="AG42">
        <v>17.582270000000001</v>
      </c>
      <c r="AH42">
        <v>148.10758000000001</v>
      </c>
      <c r="AI42">
        <v>29.586556999999999</v>
      </c>
      <c r="AJ42">
        <v>0</v>
      </c>
      <c r="AK42">
        <v>49.155983999999997</v>
      </c>
      <c r="AL42">
        <v>76.856679</v>
      </c>
      <c r="AM42">
        <v>15.490525999999999</v>
      </c>
      <c r="AN42">
        <v>0.66691800000000001</v>
      </c>
      <c r="AO42">
        <v>27.901541000000002</v>
      </c>
      <c r="AP42">
        <v>11.164683999999999</v>
      </c>
      <c r="AQ42">
        <v>43.926623999999997</v>
      </c>
      <c r="AR42">
        <v>47.575555000000001</v>
      </c>
      <c r="AS42">
        <v>30.889426</v>
      </c>
      <c r="AT42">
        <v>10.892175999999999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72.010000000000019</v>
      </c>
      <c r="BA42">
        <f t="shared" si="1"/>
        <v>2306.0274010000007</v>
      </c>
      <c r="BD42">
        <v>21.79</v>
      </c>
      <c r="BE42">
        <v>7.11</v>
      </c>
      <c r="BF42">
        <v>1.57</v>
      </c>
      <c r="BG42">
        <v>3.96</v>
      </c>
      <c r="BH42">
        <v>5.41</v>
      </c>
      <c r="BI42">
        <v>4.45</v>
      </c>
      <c r="BJ42">
        <v>2.9</v>
      </c>
      <c r="BK42">
        <v>3.07</v>
      </c>
      <c r="BL42">
        <v>1.02</v>
      </c>
      <c r="BM42">
        <v>0</v>
      </c>
      <c r="BN42">
        <v>0.49</v>
      </c>
      <c r="BO42">
        <v>14.53</v>
      </c>
      <c r="BP42">
        <v>0</v>
      </c>
      <c r="BQ42">
        <v>4.2699999999999996</v>
      </c>
      <c r="BR42">
        <v>1.01</v>
      </c>
      <c r="BS42">
        <v>0.43</v>
      </c>
      <c r="BT42">
        <v>0</v>
      </c>
      <c r="BU42">
        <v>0</v>
      </c>
      <c r="BV42">
        <v>0</v>
      </c>
      <c r="BW42">
        <f t="shared" si="2"/>
        <v>72.010000000000019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179.14954499999999</v>
      </c>
      <c r="L43">
        <v>356.32589000000002</v>
      </c>
      <c r="M43">
        <v>87.156000000000006</v>
      </c>
      <c r="N43">
        <v>114.39225</v>
      </c>
      <c r="O43">
        <v>119.757791</v>
      </c>
      <c r="P43">
        <v>113.3028</v>
      </c>
      <c r="Q43">
        <v>11.540827</v>
      </c>
      <c r="R43">
        <v>22.871381</v>
      </c>
      <c r="S43">
        <v>14.129440000000001</v>
      </c>
      <c r="T43">
        <v>0</v>
      </c>
      <c r="U43">
        <v>337.94738999999998</v>
      </c>
      <c r="V43">
        <v>8.8168950000000006</v>
      </c>
      <c r="W43">
        <v>36.149597</v>
      </c>
      <c r="X43">
        <v>121.815811</v>
      </c>
      <c r="Y43">
        <v>0</v>
      </c>
      <c r="Z43">
        <v>0</v>
      </c>
      <c r="AA43">
        <v>41.311943999999997</v>
      </c>
      <c r="AB43">
        <v>38.261600000000001</v>
      </c>
      <c r="AC43">
        <v>28.144423</v>
      </c>
      <c r="AD43">
        <v>35.435402000000003</v>
      </c>
      <c r="AE43">
        <v>31.931149999999999</v>
      </c>
      <c r="AF43">
        <v>27.690429999999999</v>
      </c>
      <c r="AG43">
        <v>17.582270000000001</v>
      </c>
      <c r="AH43">
        <v>148.10758000000001</v>
      </c>
      <c r="AI43">
        <v>29.586556999999999</v>
      </c>
      <c r="AJ43">
        <v>0</v>
      </c>
      <c r="AK43">
        <v>49.155983999999997</v>
      </c>
      <c r="AL43">
        <v>76.856679</v>
      </c>
      <c r="AM43">
        <v>15.490525999999999</v>
      </c>
      <c r="AN43">
        <v>0.66691800000000001</v>
      </c>
      <c r="AO43">
        <v>27.901541000000002</v>
      </c>
      <c r="AP43">
        <v>11.164683999999999</v>
      </c>
      <c r="AQ43">
        <v>43.926623999999997</v>
      </c>
      <c r="AR43">
        <v>47.575555000000001</v>
      </c>
      <c r="AS43">
        <v>30.889426</v>
      </c>
      <c r="AT43">
        <v>10.892175999999999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72.3</v>
      </c>
      <c r="BA43">
        <f t="shared" si="1"/>
        <v>2308.2270860000008</v>
      </c>
      <c r="BD43">
        <v>21.79</v>
      </c>
      <c r="BE43">
        <v>7.11</v>
      </c>
      <c r="BF43">
        <v>1.58</v>
      </c>
      <c r="BG43">
        <v>3.96</v>
      </c>
      <c r="BH43">
        <v>5.41</v>
      </c>
      <c r="BI43">
        <v>4.45</v>
      </c>
      <c r="BJ43">
        <v>2.9</v>
      </c>
      <c r="BK43">
        <v>3.07</v>
      </c>
      <c r="BL43">
        <v>1.3</v>
      </c>
      <c r="BM43">
        <v>0</v>
      </c>
      <c r="BN43">
        <v>0.49</v>
      </c>
      <c r="BO43">
        <v>14.53</v>
      </c>
      <c r="BP43">
        <v>0</v>
      </c>
      <c r="BQ43">
        <v>4.2699999999999996</v>
      </c>
      <c r="BR43">
        <v>1.01</v>
      </c>
      <c r="BS43">
        <v>0.43</v>
      </c>
      <c r="BT43">
        <v>0</v>
      </c>
      <c r="BU43">
        <v>0</v>
      </c>
      <c r="BV43">
        <v>0</v>
      </c>
      <c r="BW43">
        <f t="shared" si="2"/>
        <v>72.3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179.14954499999999</v>
      </c>
      <c r="L44">
        <v>356.32589000000002</v>
      </c>
      <c r="M44">
        <v>87.156000000000006</v>
      </c>
      <c r="N44">
        <v>114.39225</v>
      </c>
      <c r="O44">
        <v>119.757791</v>
      </c>
      <c r="P44">
        <v>113.3028</v>
      </c>
      <c r="Q44">
        <v>11.540827</v>
      </c>
      <c r="R44">
        <v>22.871381</v>
      </c>
      <c r="S44">
        <v>14.129440000000001</v>
      </c>
      <c r="T44">
        <v>0</v>
      </c>
      <c r="U44">
        <v>337.94738999999998</v>
      </c>
      <c r="V44">
        <v>8.8168950000000006</v>
      </c>
      <c r="W44">
        <v>36.149597</v>
      </c>
      <c r="X44">
        <v>121.815811</v>
      </c>
      <c r="Y44">
        <v>0</v>
      </c>
      <c r="Z44">
        <v>0</v>
      </c>
      <c r="AA44">
        <v>41.311943999999997</v>
      </c>
      <c r="AB44">
        <v>38.261600000000001</v>
      </c>
      <c r="AC44">
        <v>28.144423</v>
      </c>
      <c r="AD44">
        <v>35.435402000000003</v>
      </c>
      <c r="AE44">
        <v>31.931149999999999</v>
      </c>
      <c r="AF44">
        <v>27.690429999999999</v>
      </c>
      <c r="AG44">
        <v>17.582270000000001</v>
      </c>
      <c r="AH44">
        <v>148.10758000000001</v>
      </c>
      <c r="AI44">
        <v>29.586556999999999</v>
      </c>
      <c r="AJ44">
        <v>0</v>
      </c>
      <c r="AK44">
        <v>49.155983999999997</v>
      </c>
      <c r="AL44">
        <v>76.856679</v>
      </c>
      <c r="AM44">
        <v>15.490525999999999</v>
      </c>
      <c r="AN44">
        <v>0.66691800000000001</v>
      </c>
      <c r="AO44">
        <v>27.901541000000002</v>
      </c>
      <c r="AP44">
        <v>11.164683999999999</v>
      </c>
      <c r="AQ44">
        <v>43.926623999999997</v>
      </c>
      <c r="AR44">
        <v>47.575555000000001</v>
      </c>
      <c r="AS44">
        <v>30.889426</v>
      </c>
      <c r="AT44">
        <v>10.892175999999999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72.39</v>
      </c>
      <c r="BA44">
        <f t="shared" si="1"/>
        <v>2308.3170860000005</v>
      </c>
      <c r="BD44">
        <v>21.79</v>
      </c>
      <c r="BE44">
        <v>7.11</v>
      </c>
      <c r="BF44">
        <v>1.58</v>
      </c>
      <c r="BG44">
        <v>3.96</v>
      </c>
      <c r="BH44">
        <v>5.41</v>
      </c>
      <c r="BI44">
        <v>4.45</v>
      </c>
      <c r="BJ44">
        <v>2.9</v>
      </c>
      <c r="BK44">
        <v>3.16</v>
      </c>
      <c r="BL44">
        <v>1.3</v>
      </c>
      <c r="BM44">
        <v>0</v>
      </c>
      <c r="BN44">
        <v>0.49</v>
      </c>
      <c r="BO44">
        <v>14.53</v>
      </c>
      <c r="BP44">
        <v>0</v>
      </c>
      <c r="BQ44">
        <v>4.2699999999999996</v>
      </c>
      <c r="BR44">
        <v>1.01</v>
      </c>
      <c r="BS44">
        <v>0.43</v>
      </c>
      <c r="BT44">
        <v>0</v>
      </c>
      <c r="BU44">
        <v>0</v>
      </c>
      <c r="BV44">
        <v>0</v>
      </c>
      <c r="BW44">
        <f t="shared" si="2"/>
        <v>72.39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179.14954499999999</v>
      </c>
      <c r="L45">
        <v>356.32589000000002</v>
      </c>
      <c r="M45">
        <v>87.156000000000006</v>
      </c>
      <c r="N45">
        <v>114.39225</v>
      </c>
      <c r="O45">
        <v>119.757791</v>
      </c>
      <c r="P45">
        <v>113.3028</v>
      </c>
      <c r="Q45">
        <v>14.647631000000001</v>
      </c>
      <c r="R45">
        <v>28.456240000000001</v>
      </c>
      <c r="S45">
        <v>17.715522</v>
      </c>
      <c r="T45">
        <v>0</v>
      </c>
      <c r="U45">
        <v>337.94738999999998</v>
      </c>
      <c r="V45">
        <v>8.8168950000000006</v>
      </c>
      <c r="W45">
        <v>36.149597</v>
      </c>
      <c r="X45">
        <v>121.815811</v>
      </c>
      <c r="Y45">
        <v>0</v>
      </c>
      <c r="Z45">
        <v>0</v>
      </c>
      <c r="AA45">
        <v>41.311943999999997</v>
      </c>
      <c r="AB45">
        <v>38.261600000000001</v>
      </c>
      <c r="AC45">
        <v>28.144423</v>
      </c>
      <c r="AD45">
        <v>35.435402000000003</v>
      </c>
      <c r="AE45">
        <v>31.931149999999999</v>
      </c>
      <c r="AF45">
        <v>27.690429999999999</v>
      </c>
      <c r="AG45">
        <v>17.582270000000001</v>
      </c>
      <c r="AH45">
        <v>148.10758000000001</v>
      </c>
      <c r="AI45">
        <v>29.586556999999999</v>
      </c>
      <c r="AJ45">
        <v>0</v>
      </c>
      <c r="AK45">
        <v>49.155983999999997</v>
      </c>
      <c r="AL45">
        <v>76.856679</v>
      </c>
      <c r="AM45">
        <v>15.490525999999999</v>
      </c>
      <c r="AN45">
        <v>0.66691800000000001</v>
      </c>
      <c r="AO45">
        <v>27.901541000000002</v>
      </c>
      <c r="AP45">
        <v>11.164683999999999</v>
      </c>
      <c r="AQ45">
        <v>43.926623999999997</v>
      </c>
      <c r="AR45">
        <v>47.575555000000001</v>
      </c>
      <c r="AS45">
        <v>30.889426</v>
      </c>
      <c r="AT45">
        <v>10.892175999999999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73.040000000000006</v>
      </c>
      <c r="BA45">
        <f t="shared" si="1"/>
        <v>2321.2448310000004</v>
      </c>
      <c r="BD45">
        <v>21.79</v>
      </c>
      <c r="BE45">
        <v>7.11</v>
      </c>
      <c r="BF45">
        <v>1.58</v>
      </c>
      <c r="BG45">
        <v>3.96</v>
      </c>
      <c r="BH45">
        <v>5.41</v>
      </c>
      <c r="BI45">
        <v>4.45</v>
      </c>
      <c r="BJ45">
        <v>2.9</v>
      </c>
      <c r="BK45">
        <v>3.16</v>
      </c>
      <c r="BL45">
        <v>1.95</v>
      </c>
      <c r="BM45">
        <v>0</v>
      </c>
      <c r="BN45">
        <v>0.49</v>
      </c>
      <c r="BO45">
        <v>14.53</v>
      </c>
      <c r="BP45">
        <v>0</v>
      </c>
      <c r="BQ45">
        <v>4.2699999999999996</v>
      </c>
      <c r="BR45">
        <v>1.01</v>
      </c>
      <c r="BS45">
        <v>0.43</v>
      </c>
      <c r="BT45">
        <v>0</v>
      </c>
      <c r="BU45">
        <v>0</v>
      </c>
      <c r="BV45">
        <v>0</v>
      </c>
      <c r="BW45">
        <f t="shared" si="2"/>
        <v>73.040000000000006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179.14954499999999</v>
      </c>
      <c r="L46">
        <v>356.32589000000002</v>
      </c>
      <c r="M46">
        <v>87.156000000000006</v>
      </c>
      <c r="N46">
        <v>114.39225</v>
      </c>
      <c r="O46">
        <v>119.757791</v>
      </c>
      <c r="P46">
        <v>113.3028</v>
      </c>
      <c r="Q46">
        <v>14.647631000000001</v>
      </c>
      <c r="R46">
        <v>28.456240000000001</v>
      </c>
      <c r="S46">
        <v>17.715522</v>
      </c>
      <c r="T46">
        <v>0</v>
      </c>
      <c r="U46">
        <v>337.94738999999998</v>
      </c>
      <c r="V46">
        <v>8.8168950000000006</v>
      </c>
      <c r="W46">
        <v>36.149597</v>
      </c>
      <c r="X46">
        <v>121.815811</v>
      </c>
      <c r="Y46">
        <v>0</v>
      </c>
      <c r="Z46">
        <v>0</v>
      </c>
      <c r="AA46">
        <v>41.311943999999997</v>
      </c>
      <c r="AB46">
        <v>38.261600000000001</v>
      </c>
      <c r="AC46">
        <v>28.144423</v>
      </c>
      <c r="AD46">
        <v>35.435402000000003</v>
      </c>
      <c r="AE46">
        <v>31.931149999999999</v>
      </c>
      <c r="AF46">
        <v>27.690429999999999</v>
      </c>
      <c r="AG46">
        <v>17.582270000000001</v>
      </c>
      <c r="AH46">
        <v>148.10758000000001</v>
      </c>
      <c r="AI46">
        <v>29.586556999999999</v>
      </c>
      <c r="AJ46">
        <v>0</v>
      </c>
      <c r="AK46">
        <v>49.155983999999997</v>
      </c>
      <c r="AL46">
        <v>76.856679</v>
      </c>
      <c r="AM46">
        <v>15.490525999999999</v>
      </c>
      <c r="AN46">
        <v>0.66691800000000001</v>
      </c>
      <c r="AO46">
        <v>27.901541000000002</v>
      </c>
      <c r="AP46">
        <v>11.164683999999999</v>
      </c>
      <c r="AQ46">
        <v>43.926623999999997</v>
      </c>
      <c r="AR46">
        <v>47.575555000000001</v>
      </c>
      <c r="AS46">
        <v>30.889426</v>
      </c>
      <c r="AT46">
        <v>10.892175999999999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73.040000000000006</v>
      </c>
      <c r="BA46">
        <f t="shared" si="1"/>
        <v>2321.2448310000004</v>
      </c>
      <c r="BD46">
        <v>21.79</v>
      </c>
      <c r="BE46">
        <v>7.11</v>
      </c>
      <c r="BF46">
        <v>1.58</v>
      </c>
      <c r="BG46">
        <v>3.96</v>
      </c>
      <c r="BH46">
        <v>5.41</v>
      </c>
      <c r="BI46">
        <v>4.45</v>
      </c>
      <c r="BJ46">
        <v>2.9</v>
      </c>
      <c r="BK46">
        <v>3.16</v>
      </c>
      <c r="BL46">
        <v>1.95</v>
      </c>
      <c r="BM46">
        <v>0</v>
      </c>
      <c r="BN46">
        <v>0.49</v>
      </c>
      <c r="BO46">
        <v>14.53</v>
      </c>
      <c r="BP46">
        <v>0</v>
      </c>
      <c r="BQ46">
        <v>4.2699999999999996</v>
      </c>
      <c r="BR46">
        <v>1.01</v>
      </c>
      <c r="BS46">
        <v>0.43</v>
      </c>
      <c r="BT46">
        <v>0</v>
      </c>
      <c r="BU46">
        <v>0</v>
      </c>
      <c r="BV46">
        <v>0</v>
      </c>
      <c r="BW46">
        <f t="shared" si="2"/>
        <v>73.040000000000006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162.894564</v>
      </c>
      <c r="L47">
        <v>356.32589000000002</v>
      </c>
      <c r="M47">
        <v>87.156000000000006</v>
      </c>
      <c r="N47">
        <v>114.39225</v>
      </c>
      <c r="O47">
        <v>119.757791</v>
      </c>
      <c r="P47">
        <v>113.3028</v>
      </c>
      <c r="Q47">
        <v>14.647631000000001</v>
      </c>
      <c r="R47">
        <v>28.456240000000001</v>
      </c>
      <c r="S47">
        <v>17.715522</v>
      </c>
      <c r="T47">
        <v>0</v>
      </c>
      <c r="U47">
        <v>337.94738999999998</v>
      </c>
      <c r="V47">
        <v>8.8168950000000006</v>
      </c>
      <c r="W47">
        <v>25.497197</v>
      </c>
      <c r="X47">
        <v>97.605811000000003</v>
      </c>
      <c r="Y47">
        <v>0</v>
      </c>
      <c r="Z47">
        <v>0</v>
      </c>
      <c r="AA47">
        <v>41.311943999999997</v>
      </c>
      <c r="AB47">
        <v>38.261600000000001</v>
      </c>
      <c r="AC47">
        <v>28.144423</v>
      </c>
      <c r="AD47">
        <v>35.435402000000003</v>
      </c>
      <c r="AE47">
        <v>31.931149999999999</v>
      </c>
      <c r="AF47">
        <v>27.690429999999999</v>
      </c>
      <c r="AG47">
        <v>17.582270000000001</v>
      </c>
      <c r="AH47">
        <v>148.10758000000001</v>
      </c>
      <c r="AI47">
        <v>29.586556999999999</v>
      </c>
      <c r="AJ47">
        <v>0</v>
      </c>
      <c r="AK47">
        <v>49.155983999999997</v>
      </c>
      <c r="AL47">
        <v>76.856679</v>
      </c>
      <c r="AM47">
        <v>15.490525999999999</v>
      </c>
      <c r="AN47">
        <v>0.66691800000000001</v>
      </c>
      <c r="AO47">
        <v>27.901541000000002</v>
      </c>
      <c r="AP47">
        <v>11.164683999999999</v>
      </c>
      <c r="AQ47">
        <v>43.926623999999997</v>
      </c>
      <c r="AR47">
        <v>47.575555000000001</v>
      </c>
      <c r="AS47">
        <v>30.889426</v>
      </c>
      <c r="AT47">
        <v>10.892175999999999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73.040000000000006</v>
      </c>
      <c r="BA47">
        <f t="shared" si="1"/>
        <v>2270.12745</v>
      </c>
      <c r="BD47">
        <v>21.79</v>
      </c>
      <c r="BE47">
        <v>7.11</v>
      </c>
      <c r="BF47">
        <v>1.58</v>
      </c>
      <c r="BG47">
        <v>3.96</v>
      </c>
      <c r="BH47">
        <v>5.41</v>
      </c>
      <c r="BI47">
        <v>4.45</v>
      </c>
      <c r="BJ47">
        <v>2.9</v>
      </c>
      <c r="BK47">
        <v>3.16</v>
      </c>
      <c r="BL47">
        <v>1.95</v>
      </c>
      <c r="BM47">
        <v>0</v>
      </c>
      <c r="BN47">
        <v>0.49</v>
      </c>
      <c r="BO47">
        <v>14.53</v>
      </c>
      <c r="BP47">
        <v>0</v>
      </c>
      <c r="BQ47">
        <v>4.2699999999999996</v>
      </c>
      <c r="BR47">
        <v>1.01</v>
      </c>
      <c r="BS47">
        <v>0.43</v>
      </c>
      <c r="BT47">
        <v>0</v>
      </c>
      <c r="BU47">
        <v>0</v>
      </c>
      <c r="BV47">
        <v>0</v>
      </c>
      <c r="BW47">
        <f t="shared" si="2"/>
        <v>73.040000000000006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165.79976400000001</v>
      </c>
      <c r="L48">
        <v>356.32589000000002</v>
      </c>
      <c r="M48">
        <v>87.156000000000006</v>
      </c>
      <c r="N48">
        <v>114.39225</v>
      </c>
      <c r="O48">
        <v>119.757791</v>
      </c>
      <c r="P48">
        <v>113.3028</v>
      </c>
      <c r="Q48">
        <v>14.647631000000001</v>
      </c>
      <c r="R48">
        <v>28.456240000000001</v>
      </c>
      <c r="S48">
        <v>17.715522</v>
      </c>
      <c r="T48">
        <v>0</v>
      </c>
      <c r="U48">
        <v>337.94738999999998</v>
      </c>
      <c r="V48">
        <v>8.8168950000000006</v>
      </c>
      <c r="W48">
        <v>25.497197</v>
      </c>
      <c r="X48">
        <v>116.460656</v>
      </c>
      <c r="Y48">
        <v>0</v>
      </c>
      <c r="Z48">
        <v>0</v>
      </c>
      <c r="AA48">
        <v>41.311943999999997</v>
      </c>
      <c r="AB48">
        <v>38.261600000000001</v>
      </c>
      <c r="AC48">
        <v>28.144423</v>
      </c>
      <c r="AD48">
        <v>35.435402000000003</v>
      </c>
      <c r="AE48">
        <v>31.931149999999999</v>
      </c>
      <c r="AF48">
        <v>27.690429999999999</v>
      </c>
      <c r="AG48">
        <v>17.582270000000001</v>
      </c>
      <c r="AH48">
        <v>148.10758000000001</v>
      </c>
      <c r="AI48">
        <v>29.586556999999999</v>
      </c>
      <c r="AJ48">
        <v>0</v>
      </c>
      <c r="AK48">
        <v>49.155983999999997</v>
      </c>
      <c r="AL48">
        <v>76.856679</v>
      </c>
      <c r="AM48">
        <v>15.490525999999999</v>
      </c>
      <c r="AN48">
        <v>0.66691800000000001</v>
      </c>
      <c r="AO48">
        <v>27.901541000000002</v>
      </c>
      <c r="AP48">
        <v>11.164683999999999</v>
      </c>
      <c r="AQ48">
        <v>43.926623999999997</v>
      </c>
      <c r="AR48">
        <v>47.575555000000001</v>
      </c>
      <c r="AS48">
        <v>30.889426</v>
      </c>
      <c r="AT48">
        <v>10.892175999999999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73.040000000000006</v>
      </c>
      <c r="BA48">
        <f t="shared" si="1"/>
        <v>2291.8874950000004</v>
      </c>
      <c r="BD48">
        <v>21.79</v>
      </c>
      <c r="BE48">
        <v>7.11</v>
      </c>
      <c r="BF48">
        <v>1.58</v>
      </c>
      <c r="BG48">
        <v>3.96</v>
      </c>
      <c r="BH48">
        <v>5.41</v>
      </c>
      <c r="BI48">
        <v>4.45</v>
      </c>
      <c r="BJ48">
        <v>2.9</v>
      </c>
      <c r="BK48">
        <v>3.16</v>
      </c>
      <c r="BL48">
        <v>1.95</v>
      </c>
      <c r="BM48">
        <v>0</v>
      </c>
      <c r="BN48">
        <v>0.49</v>
      </c>
      <c r="BO48">
        <v>14.53</v>
      </c>
      <c r="BP48">
        <v>0</v>
      </c>
      <c r="BQ48">
        <v>4.2699999999999996</v>
      </c>
      <c r="BR48">
        <v>1.01</v>
      </c>
      <c r="BS48">
        <v>0.43</v>
      </c>
      <c r="BT48">
        <v>0</v>
      </c>
      <c r="BU48">
        <v>0</v>
      </c>
      <c r="BV48">
        <v>0</v>
      </c>
      <c r="BW48">
        <f t="shared" si="2"/>
        <v>73.040000000000006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182.00903700000001</v>
      </c>
      <c r="L49">
        <v>355.30499600000002</v>
      </c>
      <c r="M49">
        <v>87.156000000000006</v>
      </c>
      <c r="N49">
        <v>114.39225</v>
      </c>
      <c r="O49">
        <v>119.757791</v>
      </c>
      <c r="P49">
        <v>113.3028</v>
      </c>
      <c r="Q49">
        <v>21.130488</v>
      </c>
      <c r="R49">
        <v>41.050573</v>
      </c>
      <c r="S49">
        <v>25.556173000000001</v>
      </c>
      <c r="T49">
        <v>0</v>
      </c>
      <c r="U49">
        <v>337.94738999999998</v>
      </c>
      <c r="V49">
        <v>14.975918999999999</v>
      </c>
      <c r="W49">
        <v>36.852753</v>
      </c>
      <c r="X49">
        <v>142.854131</v>
      </c>
      <c r="Y49">
        <v>0</v>
      </c>
      <c r="Z49">
        <v>0</v>
      </c>
      <c r="AA49">
        <v>41.311943999999997</v>
      </c>
      <c r="AB49">
        <v>38.261600000000001</v>
      </c>
      <c r="AC49">
        <v>28.144423</v>
      </c>
      <c r="AD49">
        <v>35.435402000000003</v>
      </c>
      <c r="AE49">
        <v>31.931149999999999</v>
      </c>
      <c r="AF49">
        <v>27.690429999999999</v>
      </c>
      <c r="AG49">
        <v>17.582270000000001</v>
      </c>
      <c r="AH49">
        <v>148.10758000000001</v>
      </c>
      <c r="AI49">
        <v>29.586556999999999</v>
      </c>
      <c r="AJ49">
        <v>0</v>
      </c>
      <c r="AK49">
        <v>49.155983999999997</v>
      </c>
      <c r="AL49">
        <v>76.856679</v>
      </c>
      <c r="AM49">
        <v>15.490525999999999</v>
      </c>
      <c r="AN49">
        <v>0.66691800000000001</v>
      </c>
      <c r="AO49">
        <v>27.901541000000002</v>
      </c>
      <c r="AP49">
        <v>11.164683999999999</v>
      </c>
      <c r="AQ49">
        <v>43.926623999999997</v>
      </c>
      <c r="AR49">
        <v>47.575555000000001</v>
      </c>
      <c r="AS49">
        <v>30.889426</v>
      </c>
      <c r="AT49">
        <v>10.892175999999999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73.040000000000006</v>
      </c>
      <c r="BA49">
        <f t="shared" si="1"/>
        <v>2377.9017700000004</v>
      </c>
      <c r="BD49">
        <v>21.79</v>
      </c>
      <c r="BE49">
        <v>7.11</v>
      </c>
      <c r="BF49">
        <v>1.58</v>
      </c>
      <c r="BG49">
        <v>3.96</v>
      </c>
      <c r="BH49">
        <v>5.41</v>
      </c>
      <c r="BI49">
        <v>4.45</v>
      </c>
      <c r="BJ49">
        <v>2.9</v>
      </c>
      <c r="BK49">
        <v>3.16</v>
      </c>
      <c r="BL49">
        <v>1.95</v>
      </c>
      <c r="BM49">
        <v>0</v>
      </c>
      <c r="BN49">
        <v>0.49</v>
      </c>
      <c r="BO49">
        <v>14.53</v>
      </c>
      <c r="BP49">
        <v>0</v>
      </c>
      <c r="BQ49">
        <v>4.2699999999999996</v>
      </c>
      <c r="BR49">
        <v>1.01</v>
      </c>
      <c r="BS49">
        <v>0.43</v>
      </c>
      <c r="BT49">
        <v>0</v>
      </c>
      <c r="BU49">
        <v>0</v>
      </c>
      <c r="BV49">
        <v>0</v>
      </c>
      <c r="BW49">
        <f t="shared" si="2"/>
        <v>73.040000000000006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159.943656</v>
      </c>
      <c r="L50">
        <v>355.30499600000002</v>
      </c>
      <c r="M50">
        <v>87.156000000000006</v>
      </c>
      <c r="N50">
        <v>114.39225</v>
      </c>
      <c r="O50">
        <v>119.757791</v>
      </c>
      <c r="P50">
        <v>113.3028</v>
      </c>
      <c r="Q50">
        <v>21.130488</v>
      </c>
      <c r="R50">
        <v>41.050573</v>
      </c>
      <c r="S50">
        <v>25.556173000000001</v>
      </c>
      <c r="T50">
        <v>0</v>
      </c>
      <c r="U50">
        <v>337.94738999999998</v>
      </c>
      <c r="V50">
        <v>14.975918999999999</v>
      </c>
      <c r="W50">
        <v>36.852753</v>
      </c>
      <c r="X50">
        <v>142.854131</v>
      </c>
      <c r="Y50">
        <v>0</v>
      </c>
      <c r="Z50">
        <v>0</v>
      </c>
      <c r="AA50">
        <v>41.311943999999997</v>
      </c>
      <c r="AB50">
        <v>38.261600000000001</v>
      </c>
      <c r="AC50">
        <v>28.144423</v>
      </c>
      <c r="AD50">
        <v>35.435402000000003</v>
      </c>
      <c r="AE50">
        <v>31.931149999999999</v>
      </c>
      <c r="AF50">
        <v>27.690429999999999</v>
      </c>
      <c r="AG50">
        <v>17.582270000000001</v>
      </c>
      <c r="AH50">
        <v>148.10758000000001</v>
      </c>
      <c r="AI50">
        <v>29.586556999999999</v>
      </c>
      <c r="AJ50">
        <v>0</v>
      </c>
      <c r="AK50">
        <v>49.155983999999997</v>
      </c>
      <c r="AL50">
        <v>76.856679</v>
      </c>
      <c r="AM50">
        <v>15.490525999999999</v>
      </c>
      <c r="AN50">
        <v>0.66691800000000001</v>
      </c>
      <c r="AO50">
        <v>27.901541000000002</v>
      </c>
      <c r="AP50">
        <v>11.164683999999999</v>
      </c>
      <c r="AQ50">
        <v>43.926623999999997</v>
      </c>
      <c r="AR50">
        <v>47.575555000000001</v>
      </c>
      <c r="AS50">
        <v>30.889426</v>
      </c>
      <c r="AT50">
        <v>10.892175999999999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73.040000000000006</v>
      </c>
      <c r="BA50">
        <f t="shared" si="1"/>
        <v>2355.8363890000005</v>
      </c>
      <c r="BD50">
        <v>21.79</v>
      </c>
      <c r="BE50">
        <v>7.11</v>
      </c>
      <c r="BF50">
        <v>1.58</v>
      </c>
      <c r="BG50">
        <v>3.96</v>
      </c>
      <c r="BH50">
        <v>5.41</v>
      </c>
      <c r="BI50">
        <v>4.45</v>
      </c>
      <c r="BJ50">
        <v>2.9</v>
      </c>
      <c r="BK50">
        <v>3.16</v>
      </c>
      <c r="BL50">
        <v>1.95</v>
      </c>
      <c r="BM50">
        <v>0</v>
      </c>
      <c r="BN50">
        <v>0.49</v>
      </c>
      <c r="BO50">
        <v>14.53</v>
      </c>
      <c r="BP50">
        <v>0</v>
      </c>
      <c r="BQ50">
        <v>4.2699999999999996</v>
      </c>
      <c r="BR50">
        <v>1.01</v>
      </c>
      <c r="BS50">
        <v>0.43</v>
      </c>
      <c r="BT50">
        <v>0</v>
      </c>
      <c r="BU50">
        <v>0</v>
      </c>
      <c r="BV50">
        <v>0</v>
      </c>
      <c r="BW50">
        <f t="shared" si="2"/>
        <v>73.040000000000006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147.15109200000001</v>
      </c>
      <c r="L51">
        <v>355.30499600000002</v>
      </c>
      <c r="M51">
        <v>87.156000000000006</v>
      </c>
      <c r="N51">
        <v>114.39225</v>
      </c>
      <c r="O51">
        <v>119.757791</v>
      </c>
      <c r="P51">
        <v>115.4817</v>
      </c>
      <c r="Q51">
        <v>21.130488</v>
      </c>
      <c r="R51">
        <v>41.050573</v>
      </c>
      <c r="S51">
        <v>25.556173000000001</v>
      </c>
      <c r="T51">
        <v>0</v>
      </c>
      <c r="U51">
        <v>337.94738999999998</v>
      </c>
      <c r="V51">
        <v>20.074932</v>
      </c>
      <c r="W51">
        <v>42.909804000000001</v>
      </c>
      <c r="X51">
        <v>142.854131</v>
      </c>
      <c r="Y51">
        <v>0</v>
      </c>
      <c r="Z51">
        <v>0</v>
      </c>
      <c r="AA51">
        <v>41.311943999999997</v>
      </c>
      <c r="AB51">
        <v>38.261600000000001</v>
      </c>
      <c r="AC51">
        <v>28.144423</v>
      </c>
      <c r="AD51">
        <v>35.435402000000003</v>
      </c>
      <c r="AE51">
        <v>31.931149999999999</v>
      </c>
      <c r="AF51">
        <v>27.690429999999999</v>
      </c>
      <c r="AG51">
        <v>17.582270000000001</v>
      </c>
      <c r="AH51">
        <v>148.10758000000001</v>
      </c>
      <c r="AI51">
        <v>29.586556999999999</v>
      </c>
      <c r="AJ51">
        <v>0</v>
      </c>
      <c r="AK51">
        <v>49.155983999999997</v>
      </c>
      <c r="AL51">
        <v>76.856679</v>
      </c>
      <c r="AM51">
        <v>15.490525999999999</v>
      </c>
      <c r="AN51">
        <v>0.66691800000000001</v>
      </c>
      <c r="AO51">
        <v>27.901541000000002</v>
      </c>
      <c r="AP51">
        <v>11.164683999999999</v>
      </c>
      <c r="AQ51">
        <v>43.926623999999997</v>
      </c>
      <c r="AR51">
        <v>47.575555000000001</v>
      </c>
      <c r="AS51">
        <v>30.889426</v>
      </c>
      <c r="AT51">
        <v>10.892175999999999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72.790000000000006</v>
      </c>
      <c r="BA51">
        <f t="shared" si="1"/>
        <v>2356.1287890000008</v>
      </c>
      <c r="BD51">
        <v>21.79</v>
      </c>
      <c r="BE51">
        <v>7.11</v>
      </c>
      <c r="BF51">
        <v>1.58</v>
      </c>
      <c r="BG51">
        <v>3.96</v>
      </c>
      <c r="BH51">
        <v>5.41</v>
      </c>
      <c r="BI51">
        <v>4.45</v>
      </c>
      <c r="BJ51">
        <v>2.9</v>
      </c>
      <c r="BK51">
        <v>3.16</v>
      </c>
      <c r="BL51">
        <v>1.95</v>
      </c>
      <c r="BM51">
        <v>0</v>
      </c>
      <c r="BN51">
        <v>0.49</v>
      </c>
      <c r="BO51">
        <v>14.53</v>
      </c>
      <c r="BP51">
        <v>0</v>
      </c>
      <c r="BQ51">
        <v>4.2699999999999996</v>
      </c>
      <c r="BR51">
        <v>1.01</v>
      </c>
      <c r="BS51">
        <v>0.18</v>
      </c>
      <c r="BT51">
        <v>0</v>
      </c>
      <c r="BU51">
        <v>0</v>
      </c>
      <c r="BV51">
        <v>0</v>
      </c>
      <c r="BW51">
        <f t="shared" si="2"/>
        <v>72.790000000000006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176.203092</v>
      </c>
      <c r="L52">
        <v>355.30499600000002</v>
      </c>
      <c r="M52">
        <v>87.156000000000006</v>
      </c>
      <c r="N52">
        <v>114.39225</v>
      </c>
      <c r="O52">
        <v>119.757791</v>
      </c>
      <c r="P52">
        <v>117.6606</v>
      </c>
      <c r="Q52">
        <v>21.130488</v>
      </c>
      <c r="R52">
        <v>41.050573</v>
      </c>
      <c r="S52">
        <v>25.556173000000001</v>
      </c>
      <c r="T52">
        <v>0</v>
      </c>
      <c r="U52">
        <v>337.94738999999998</v>
      </c>
      <c r="V52">
        <v>20.074932</v>
      </c>
      <c r="W52">
        <v>42.909804000000001</v>
      </c>
      <c r="X52">
        <v>142.854131</v>
      </c>
      <c r="Y52">
        <v>0</v>
      </c>
      <c r="Z52">
        <v>0</v>
      </c>
      <c r="AA52">
        <v>41.311943999999997</v>
      </c>
      <c r="AB52">
        <v>38.261600000000001</v>
      </c>
      <c r="AC52">
        <v>28.144423</v>
      </c>
      <c r="AD52">
        <v>35.435402000000003</v>
      </c>
      <c r="AE52">
        <v>31.931149999999999</v>
      </c>
      <c r="AF52">
        <v>27.690429999999999</v>
      </c>
      <c r="AG52">
        <v>17.582270000000001</v>
      </c>
      <c r="AH52">
        <v>148.10758000000001</v>
      </c>
      <c r="AI52">
        <v>29.586556999999999</v>
      </c>
      <c r="AJ52">
        <v>0</v>
      </c>
      <c r="AK52">
        <v>49.155983999999997</v>
      </c>
      <c r="AL52">
        <v>76.856679</v>
      </c>
      <c r="AM52">
        <v>15.490525999999999</v>
      </c>
      <c r="AN52">
        <v>0.66691800000000001</v>
      </c>
      <c r="AO52">
        <v>27.901541000000002</v>
      </c>
      <c r="AP52">
        <v>11.164683999999999</v>
      </c>
      <c r="AQ52">
        <v>43.926623999999997</v>
      </c>
      <c r="AR52">
        <v>47.575555000000001</v>
      </c>
      <c r="AS52">
        <v>30.889426</v>
      </c>
      <c r="AT52">
        <v>10.892175999999999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72.790000000000006</v>
      </c>
      <c r="BA52">
        <f t="shared" si="1"/>
        <v>2387.3596890000003</v>
      </c>
      <c r="BD52">
        <v>21.79</v>
      </c>
      <c r="BE52">
        <v>7.11</v>
      </c>
      <c r="BF52">
        <v>1.58</v>
      </c>
      <c r="BG52">
        <v>3.96</v>
      </c>
      <c r="BH52">
        <v>5.41</v>
      </c>
      <c r="BI52">
        <v>4.45</v>
      </c>
      <c r="BJ52">
        <v>2.9</v>
      </c>
      <c r="BK52">
        <v>3.16</v>
      </c>
      <c r="BL52">
        <v>1.95</v>
      </c>
      <c r="BM52">
        <v>0</v>
      </c>
      <c r="BN52">
        <v>0.49</v>
      </c>
      <c r="BO52">
        <v>14.53</v>
      </c>
      <c r="BP52">
        <v>0</v>
      </c>
      <c r="BQ52">
        <v>4.2699999999999996</v>
      </c>
      <c r="BR52">
        <v>1.01</v>
      </c>
      <c r="BS52">
        <v>0.18</v>
      </c>
      <c r="BT52">
        <v>0</v>
      </c>
      <c r="BU52">
        <v>0</v>
      </c>
      <c r="BV52">
        <v>0</v>
      </c>
      <c r="BW52">
        <f t="shared" si="2"/>
        <v>72.790000000000006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182.77407299999999</v>
      </c>
      <c r="L53">
        <v>355.30499600000002</v>
      </c>
      <c r="M53">
        <v>87.156000000000006</v>
      </c>
      <c r="N53">
        <v>114.39225</v>
      </c>
      <c r="O53">
        <v>119.757791</v>
      </c>
      <c r="P53">
        <v>119.8395</v>
      </c>
      <c r="Q53">
        <v>21.130488</v>
      </c>
      <c r="R53">
        <v>41.050573</v>
      </c>
      <c r="S53">
        <v>25.556173000000001</v>
      </c>
      <c r="T53">
        <v>0</v>
      </c>
      <c r="U53">
        <v>337.94738999999998</v>
      </c>
      <c r="V53">
        <v>20.074932</v>
      </c>
      <c r="W53">
        <v>42.909804000000001</v>
      </c>
      <c r="X53">
        <v>142.854131</v>
      </c>
      <c r="Y53">
        <v>0</v>
      </c>
      <c r="Z53">
        <v>0</v>
      </c>
      <c r="AA53">
        <v>41.311943999999997</v>
      </c>
      <c r="AB53">
        <v>38.261600000000001</v>
      </c>
      <c r="AC53">
        <v>28.144423</v>
      </c>
      <c r="AD53">
        <v>35.435402000000003</v>
      </c>
      <c r="AE53">
        <v>31.931149999999999</v>
      </c>
      <c r="AF53">
        <v>27.690429999999999</v>
      </c>
      <c r="AG53">
        <v>17.582270000000001</v>
      </c>
      <c r="AH53">
        <v>148.10758000000001</v>
      </c>
      <c r="AI53">
        <v>29.586556999999999</v>
      </c>
      <c r="AJ53">
        <v>0</v>
      </c>
      <c r="AK53">
        <v>49.155983999999997</v>
      </c>
      <c r="AL53">
        <v>76.856679</v>
      </c>
      <c r="AM53">
        <v>15.490525999999999</v>
      </c>
      <c r="AN53">
        <v>0.66691800000000001</v>
      </c>
      <c r="AO53">
        <v>27.901541000000002</v>
      </c>
      <c r="AP53">
        <v>11.164683999999999</v>
      </c>
      <c r="AQ53">
        <v>43.926623999999997</v>
      </c>
      <c r="AR53">
        <v>47.575555000000001</v>
      </c>
      <c r="AS53">
        <v>30.889426</v>
      </c>
      <c r="AT53">
        <v>10.892175999999999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72.790000000000006</v>
      </c>
      <c r="BA53">
        <f t="shared" si="1"/>
        <v>2396.1095700000005</v>
      </c>
      <c r="BD53">
        <v>21.79</v>
      </c>
      <c r="BE53">
        <v>7.11</v>
      </c>
      <c r="BF53">
        <v>1.58</v>
      </c>
      <c r="BG53">
        <v>3.96</v>
      </c>
      <c r="BH53">
        <v>5.41</v>
      </c>
      <c r="BI53">
        <v>4.45</v>
      </c>
      <c r="BJ53">
        <v>2.9</v>
      </c>
      <c r="BK53">
        <v>3.16</v>
      </c>
      <c r="BL53">
        <v>1.95</v>
      </c>
      <c r="BM53">
        <v>0</v>
      </c>
      <c r="BN53">
        <v>0.49</v>
      </c>
      <c r="BO53">
        <v>14.53</v>
      </c>
      <c r="BP53">
        <v>0</v>
      </c>
      <c r="BQ53">
        <v>4.2699999999999996</v>
      </c>
      <c r="BR53">
        <v>1.01</v>
      </c>
      <c r="BS53">
        <v>0.18</v>
      </c>
      <c r="BT53">
        <v>0</v>
      </c>
      <c r="BU53">
        <v>0</v>
      </c>
      <c r="BV53">
        <v>0</v>
      </c>
      <c r="BW53">
        <f t="shared" si="2"/>
        <v>72.790000000000006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161.67709199999999</v>
      </c>
      <c r="L54">
        <v>355.30499600000002</v>
      </c>
      <c r="M54">
        <v>87.156000000000006</v>
      </c>
      <c r="N54">
        <v>114.39225</v>
      </c>
      <c r="O54">
        <v>119.757791</v>
      </c>
      <c r="P54">
        <v>119.8395</v>
      </c>
      <c r="Q54">
        <v>21.130488</v>
      </c>
      <c r="R54">
        <v>41.050573</v>
      </c>
      <c r="S54">
        <v>25.556173000000001</v>
      </c>
      <c r="T54">
        <v>0</v>
      </c>
      <c r="U54">
        <v>337.94738999999998</v>
      </c>
      <c r="V54">
        <v>20.074932</v>
      </c>
      <c r="W54">
        <v>42.909804000000001</v>
      </c>
      <c r="X54">
        <v>142.854131</v>
      </c>
      <c r="Y54">
        <v>0</v>
      </c>
      <c r="Z54">
        <v>0</v>
      </c>
      <c r="AA54">
        <v>41.311943999999997</v>
      </c>
      <c r="AB54">
        <v>38.261600000000001</v>
      </c>
      <c r="AC54">
        <v>28.144423</v>
      </c>
      <c r="AD54">
        <v>35.435402000000003</v>
      </c>
      <c r="AE54">
        <v>31.931149999999999</v>
      </c>
      <c r="AF54">
        <v>27.690429999999999</v>
      </c>
      <c r="AG54">
        <v>17.582270000000001</v>
      </c>
      <c r="AH54">
        <v>148.10758000000001</v>
      </c>
      <c r="AI54">
        <v>29.586556999999999</v>
      </c>
      <c r="AJ54">
        <v>0</v>
      </c>
      <c r="AK54">
        <v>49.155983999999997</v>
      </c>
      <c r="AL54">
        <v>76.856679</v>
      </c>
      <c r="AM54">
        <v>15.490525999999999</v>
      </c>
      <c r="AN54">
        <v>0.66691800000000001</v>
      </c>
      <c r="AO54">
        <v>27.901541000000002</v>
      </c>
      <c r="AP54">
        <v>11.164683999999999</v>
      </c>
      <c r="AQ54">
        <v>43.926623999999997</v>
      </c>
      <c r="AR54">
        <v>47.575555000000001</v>
      </c>
      <c r="AS54">
        <v>30.889426</v>
      </c>
      <c r="AT54">
        <v>10.892175999999999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72.63000000000001</v>
      </c>
      <c r="BA54">
        <f t="shared" si="1"/>
        <v>2374.8525890000005</v>
      </c>
      <c r="BD54">
        <v>21.79</v>
      </c>
      <c r="BE54">
        <v>7.11</v>
      </c>
      <c r="BF54">
        <v>1.58</v>
      </c>
      <c r="BG54">
        <v>3.96</v>
      </c>
      <c r="BH54">
        <v>5.41</v>
      </c>
      <c r="BI54">
        <v>4.45</v>
      </c>
      <c r="BJ54">
        <v>2.9</v>
      </c>
      <c r="BK54">
        <v>3.06</v>
      </c>
      <c r="BL54">
        <v>1.89</v>
      </c>
      <c r="BM54">
        <v>0</v>
      </c>
      <c r="BN54">
        <v>0.49</v>
      </c>
      <c r="BO54">
        <v>14.53</v>
      </c>
      <c r="BP54">
        <v>0</v>
      </c>
      <c r="BQ54">
        <v>4.2699999999999996</v>
      </c>
      <c r="BR54">
        <v>1.01</v>
      </c>
      <c r="BS54">
        <v>0.18</v>
      </c>
      <c r="BT54">
        <v>0</v>
      </c>
      <c r="BU54">
        <v>0</v>
      </c>
      <c r="BV54">
        <v>0</v>
      </c>
      <c r="BW54">
        <f t="shared" si="2"/>
        <v>72.63000000000001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132.625092</v>
      </c>
      <c r="L55">
        <v>355.30499600000002</v>
      </c>
      <c r="M55">
        <v>87.156000000000006</v>
      </c>
      <c r="N55">
        <v>114.39225</v>
      </c>
      <c r="O55">
        <v>119.757791</v>
      </c>
      <c r="P55">
        <v>119.8395</v>
      </c>
      <c r="Q55">
        <v>21.130488</v>
      </c>
      <c r="R55">
        <v>41.050573</v>
      </c>
      <c r="S55">
        <v>25.556173000000001</v>
      </c>
      <c r="T55">
        <v>0</v>
      </c>
      <c r="U55">
        <v>337.94738999999998</v>
      </c>
      <c r="V55">
        <v>20.074932</v>
      </c>
      <c r="W55">
        <v>42.909804000000001</v>
      </c>
      <c r="X55">
        <v>142.854131</v>
      </c>
      <c r="Y55">
        <v>0</v>
      </c>
      <c r="Z55">
        <v>0</v>
      </c>
      <c r="AA55">
        <v>41.311943999999997</v>
      </c>
      <c r="AB55">
        <v>38.261600000000001</v>
      </c>
      <c r="AC55">
        <v>28.144423</v>
      </c>
      <c r="AD55">
        <v>35.435402000000003</v>
      </c>
      <c r="AE55">
        <v>31.931149999999999</v>
      </c>
      <c r="AF55">
        <v>27.690429999999999</v>
      </c>
      <c r="AG55">
        <v>17.582270000000001</v>
      </c>
      <c r="AH55">
        <v>148.10758000000001</v>
      </c>
      <c r="AI55">
        <v>29.586556999999999</v>
      </c>
      <c r="AJ55">
        <v>0</v>
      </c>
      <c r="AK55">
        <v>49.155983999999997</v>
      </c>
      <c r="AL55">
        <v>76.856679</v>
      </c>
      <c r="AM55">
        <v>15.490525999999999</v>
      </c>
      <c r="AN55">
        <v>0.66691800000000001</v>
      </c>
      <c r="AO55">
        <v>27.901541000000002</v>
      </c>
      <c r="AP55">
        <v>11.164683999999999</v>
      </c>
      <c r="AQ55">
        <v>43.926623999999997</v>
      </c>
      <c r="AR55">
        <v>47.575555000000001</v>
      </c>
      <c r="AS55">
        <v>30.889426</v>
      </c>
      <c r="AT55">
        <v>10.892175999999999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72.63000000000001</v>
      </c>
      <c r="BA55">
        <f t="shared" si="1"/>
        <v>2345.8005890000009</v>
      </c>
      <c r="BD55">
        <v>21.79</v>
      </c>
      <c r="BE55">
        <v>7.11</v>
      </c>
      <c r="BF55">
        <v>1.58</v>
      </c>
      <c r="BG55">
        <v>3.96</v>
      </c>
      <c r="BH55">
        <v>5.41</v>
      </c>
      <c r="BI55">
        <v>4.45</v>
      </c>
      <c r="BJ55">
        <v>2.9</v>
      </c>
      <c r="BK55">
        <v>3.06</v>
      </c>
      <c r="BL55">
        <v>1.89</v>
      </c>
      <c r="BM55">
        <v>0</v>
      </c>
      <c r="BN55">
        <v>0.49</v>
      </c>
      <c r="BO55">
        <v>14.53</v>
      </c>
      <c r="BP55">
        <v>0</v>
      </c>
      <c r="BQ55">
        <v>4.2699999999999996</v>
      </c>
      <c r="BR55">
        <v>1.01</v>
      </c>
      <c r="BS55">
        <v>0.18</v>
      </c>
      <c r="BT55">
        <v>0</v>
      </c>
      <c r="BU55">
        <v>0</v>
      </c>
      <c r="BV55">
        <v>0</v>
      </c>
      <c r="BW55">
        <f t="shared" si="2"/>
        <v>72.63000000000001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166.519092</v>
      </c>
      <c r="L56">
        <v>355.30499600000002</v>
      </c>
      <c r="M56">
        <v>87.156000000000006</v>
      </c>
      <c r="N56">
        <v>114.39225</v>
      </c>
      <c r="O56">
        <v>119.757791</v>
      </c>
      <c r="P56">
        <v>119.8395</v>
      </c>
      <c r="Q56">
        <v>21.130488</v>
      </c>
      <c r="R56">
        <v>41.050573</v>
      </c>
      <c r="S56">
        <v>25.556173000000001</v>
      </c>
      <c r="T56">
        <v>0</v>
      </c>
      <c r="U56">
        <v>337.94738999999998</v>
      </c>
      <c r="V56">
        <v>20.074932</v>
      </c>
      <c r="W56">
        <v>42.909804000000001</v>
      </c>
      <c r="X56">
        <v>142.854131</v>
      </c>
      <c r="Y56">
        <v>0</v>
      </c>
      <c r="Z56">
        <v>0</v>
      </c>
      <c r="AA56">
        <v>41.311943999999997</v>
      </c>
      <c r="AB56">
        <v>38.261600000000001</v>
      </c>
      <c r="AC56">
        <v>28.144423</v>
      </c>
      <c r="AD56">
        <v>35.435402000000003</v>
      </c>
      <c r="AE56">
        <v>31.931149999999999</v>
      </c>
      <c r="AF56">
        <v>27.690429999999999</v>
      </c>
      <c r="AG56">
        <v>17.582270000000001</v>
      </c>
      <c r="AH56">
        <v>148.10758000000001</v>
      </c>
      <c r="AI56">
        <v>29.586556999999999</v>
      </c>
      <c r="AJ56">
        <v>0</v>
      </c>
      <c r="AK56">
        <v>49.155983999999997</v>
      </c>
      <c r="AL56">
        <v>76.856679</v>
      </c>
      <c r="AM56">
        <v>15.490525999999999</v>
      </c>
      <c r="AN56">
        <v>0.66691800000000001</v>
      </c>
      <c r="AO56">
        <v>27.901541000000002</v>
      </c>
      <c r="AP56">
        <v>11.164683999999999</v>
      </c>
      <c r="AQ56">
        <v>43.926623999999997</v>
      </c>
      <c r="AR56">
        <v>47.575555000000001</v>
      </c>
      <c r="AS56">
        <v>30.889426</v>
      </c>
      <c r="AT56">
        <v>10.892175999999999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72.63000000000001</v>
      </c>
      <c r="BA56">
        <f t="shared" si="1"/>
        <v>2379.6945890000006</v>
      </c>
      <c r="BD56">
        <v>21.79</v>
      </c>
      <c r="BE56">
        <v>7.11</v>
      </c>
      <c r="BF56">
        <v>1.58</v>
      </c>
      <c r="BG56">
        <v>3.96</v>
      </c>
      <c r="BH56">
        <v>5.41</v>
      </c>
      <c r="BI56">
        <v>4.45</v>
      </c>
      <c r="BJ56">
        <v>2.9</v>
      </c>
      <c r="BK56">
        <v>3.06</v>
      </c>
      <c r="BL56">
        <v>1.89</v>
      </c>
      <c r="BM56">
        <v>0</v>
      </c>
      <c r="BN56">
        <v>0.49</v>
      </c>
      <c r="BO56">
        <v>14.53</v>
      </c>
      <c r="BP56">
        <v>0</v>
      </c>
      <c r="BQ56">
        <v>4.2699999999999996</v>
      </c>
      <c r="BR56">
        <v>1.01</v>
      </c>
      <c r="BS56">
        <v>0.18</v>
      </c>
      <c r="BT56">
        <v>0</v>
      </c>
      <c r="BU56">
        <v>0</v>
      </c>
      <c r="BV56">
        <v>0</v>
      </c>
      <c r="BW56">
        <f t="shared" si="2"/>
        <v>72.63000000000001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176.203092</v>
      </c>
      <c r="L57">
        <v>342.77647899999999</v>
      </c>
      <c r="M57">
        <v>87.156000000000006</v>
      </c>
      <c r="N57">
        <v>114.39225</v>
      </c>
      <c r="O57">
        <v>119.757791</v>
      </c>
      <c r="P57">
        <v>119.8395</v>
      </c>
      <c r="Q57">
        <v>21.130488</v>
      </c>
      <c r="R57">
        <v>41.050573</v>
      </c>
      <c r="S57">
        <v>25.556173000000001</v>
      </c>
      <c r="T57">
        <v>0</v>
      </c>
      <c r="U57">
        <v>337.94738999999998</v>
      </c>
      <c r="V57">
        <v>20.074932</v>
      </c>
      <c r="W57">
        <v>42.909804000000001</v>
      </c>
      <c r="X57">
        <v>142.854131</v>
      </c>
      <c r="Y57">
        <v>0</v>
      </c>
      <c r="Z57">
        <v>0</v>
      </c>
      <c r="AA57">
        <v>41.311943999999997</v>
      </c>
      <c r="AB57">
        <v>38.261600000000001</v>
      </c>
      <c r="AC57">
        <v>28.144423</v>
      </c>
      <c r="AD57">
        <v>35.435402000000003</v>
      </c>
      <c r="AE57">
        <v>31.931149999999999</v>
      </c>
      <c r="AF57">
        <v>27.690429999999999</v>
      </c>
      <c r="AG57">
        <v>17.582270000000001</v>
      </c>
      <c r="AH57">
        <v>148.10758000000001</v>
      </c>
      <c r="AI57">
        <v>18.491598</v>
      </c>
      <c r="AJ57">
        <v>0</v>
      </c>
      <c r="AK57">
        <v>49.155983999999997</v>
      </c>
      <c r="AL57">
        <v>76.856679</v>
      </c>
      <c r="AM57">
        <v>15.490525999999999</v>
      </c>
      <c r="AN57">
        <v>0.66691800000000001</v>
      </c>
      <c r="AO57">
        <v>27.901541000000002</v>
      </c>
      <c r="AP57">
        <v>11.164683999999999</v>
      </c>
      <c r="AQ57">
        <v>43.926623999999997</v>
      </c>
      <c r="AR57">
        <v>47.575555000000001</v>
      </c>
      <c r="AS57">
        <v>30.889426</v>
      </c>
      <c r="AT57">
        <v>10.892175999999999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72.64</v>
      </c>
      <c r="BA57">
        <f t="shared" si="1"/>
        <v>2365.7651130000004</v>
      </c>
      <c r="BD57">
        <v>21.79</v>
      </c>
      <c r="BE57">
        <v>7.11</v>
      </c>
      <c r="BF57">
        <v>1.58</v>
      </c>
      <c r="BG57">
        <v>3.96</v>
      </c>
      <c r="BH57">
        <v>5.41</v>
      </c>
      <c r="BI57">
        <v>4.45</v>
      </c>
      <c r="BJ57">
        <v>2.9</v>
      </c>
      <c r="BK57">
        <v>3.06</v>
      </c>
      <c r="BL57">
        <v>1.89</v>
      </c>
      <c r="BM57">
        <v>0</v>
      </c>
      <c r="BN57">
        <v>0.49</v>
      </c>
      <c r="BO57">
        <v>14.53</v>
      </c>
      <c r="BP57">
        <v>0</v>
      </c>
      <c r="BQ57">
        <v>4.2699999999999996</v>
      </c>
      <c r="BR57">
        <v>1.01</v>
      </c>
      <c r="BS57">
        <v>0.19</v>
      </c>
      <c r="BT57">
        <v>0</v>
      </c>
      <c r="BU57">
        <v>0</v>
      </c>
      <c r="BV57">
        <v>0</v>
      </c>
      <c r="BW57">
        <f t="shared" si="2"/>
        <v>72.64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148.11949200000001</v>
      </c>
      <c r="L58">
        <v>335.25936899999999</v>
      </c>
      <c r="M58">
        <v>87.156000000000006</v>
      </c>
      <c r="N58">
        <v>114.39225</v>
      </c>
      <c r="O58">
        <v>119.757791</v>
      </c>
      <c r="P58">
        <v>119.8395</v>
      </c>
      <c r="Q58">
        <v>21.130488</v>
      </c>
      <c r="R58">
        <v>41.050573</v>
      </c>
      <c r="S58">
        <v>25.556173000000001</v>
      </c>
      <c r="T58">
        <v>0</v>
      </c>
      <c r="U58">
        <v>337.94738999999998</v>
      </c>
      <c r="V58">
        <v>20.074932</v>
      </c>
      <c r="W58">
        <v>42.909804000000001</v>
      </c>
      <c r="X58">
        <v>142.854131</v>
      </c>
      <c r="Y58">
        <v>0</v>
      </c>
      <c r="Z58">
        <v>0</v>
      </c>
      <c r="AA58">
        <v>41.311943999999997</v>
      </c>
      <c r="AB58">
        <v>38.261600000000001</v>
      </c>
      <c r="AC58">
        <v>28.144423</v>
      </c>
      <c r="AD58">
        <v>35.435402000000003</v>
      </c>
      <c r="AE58">
        <v>31.931149999999999</v>
      </c>
      <c r="AF58">
        <v>27.690429999999999</v>
      </c>
      <c r="AG58">
        <v>17.582270000000001</v>
      </c>
      <c r="AH58">
        <v>148.10758000000001</v>
      </c>
      <c r="AI58">
        <v>18.491598</v>
      </c>
      <c r="AJ58">
        <v>0</v>
      </c>
      <c r="AK58">
        <v>49.155983999999997</v>
      </c>
      <c r="AL58">
        <v>76.856679</v>
      </c>
      <c r="AM58">
        <v>15.490525999999999</v>
      </c>
      <c r="AN58">
        <v>0.66691800000000001</v>
      </c>
      <c r="AO58">
        <v>27.901541000000002</v>
      </c>
      <c r="AP58">
        <v>11.164683999999999</v>
      </c>
      <c r="AQ58">
        <v>43.926623999999997</v>
      </c>
      <c r="AR58">
        <v>47.575555000000001</v>
      </c>
      <c r="AS58">
        <v>30.889426</v>
      </c>
      <c r="AT58">
        <v>10.892175999999999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72.64</v>
      </c>
      <c r="BA58">
        <f t="shared" si="1"/>
        <v>2330.1644030000007</v>
      </c>
      <c r="BD58">
        <v>21.79</v>
      </c>
      <c r="BE58">
        <v>7.11</v>
      </c>
      <c r="BF58">
        <v>1.58</v>
      </c>
      <c r="BG58">
        <v>3.96</v>
      </c>
      <c r="BH58">
        <v>5.41</v>
      </c>
      <c r="BI58">
        <v>4.45</v>
      </c>
      <c r="BJ58">
        <v>2.9</v>
      </c>
      <c r="BK58">
        <v>3.06</v>
      </c>
      <c r="BL58">
        <v>1.89</v>
      </c>
      <c r="BM58">
        <v>0</v>
      </c>
      <c r="BN58">
        <v>0.49</v>
      </c>
      <c r="BO58">
        <v>14.53</v>
      </c>
      <c r="BP58">
        <v>0</v>
      </c>
      <c r="BQ58">
        <v>4.2699999999999996</v>
      </c>
      <c r="BR58">
        <v>1.01</v>
      </c>
      <c r="BS58">
        <v>0.19</v>
      </c>
      <c r="BT58">
        <v>0</v>
      </c>
      <c r="BU58">
        <v>0</v>
      </c>
      <c r="BV58">
        <v>0</v>
      </c>
      <c r="BW58">
        <f t="shared" si="2"/>
        <v>72.64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208.71934899999999</v>
      </c>
      <c r="L59">
        <v>375.98100899999997</v>
      </c>
      <c r="M59">
        <v>87.156000000000006</v>
      </c>
      <c r="N59">
        <v>114.39225</v>
      </c>
      <c r="O59">
        <v>119.757791</v>
      </c>
      <c r="P59">
        <v>119.8395</v>
      </c>
      <c r="Q59">
        <v>21.130488</v>
      </c>
      <c r="R59">
        <v>41.050573</v>
      </c>
      <c r="S59">
        <v>25.556173000000001</v>
      </c>
      <c r="T59">
        <v>0</v>
      </c>
      <c r="U59">
        <v>337.94738999999998</v>
      </c>
      <c r="V59">
        <v>20.074932</v>
      </c>
      <c r="W59">
        <v>42.909804000000001</v>
      </c>
      <c r="X59">
        <v>142.854131</v>
      </c>
      <c r="Y59">
        <v>0</v>
      </c>
      <c r="Z59">
        <v>0</v>
      </c>
      <c r="AA59">
        <v>41.311943999999997</v>
      </c>
      <c r="AB59">
        <v>38.261600000000001</v>
      </c>
      <c r="AC59">
        <v>28.144423</v>
      </c>
      <c r="AD59">
        <v>35.435402000000003</v>
      </c>
      <c r="AE59">
        <v>31.931149999999999</v>
      </c>
      <c r="AF59">
        <v>27.690429999999999</v>
      </c>
      <c r="AG59">
        <v>17.582270000000001</v>
      </c>
      <c r="AH59">
        <v>110.048976</v>
      </c>
      <c r="AI59">
        <v>18.491598</v>
      </c>
      <c r="AJ59">
        <v>0</v>
      </c>
      <c r="AK59">
        <v>49.155983999999997</v>
      </c>
      <c r="AL59">
        <v>76.856679</v>
      </c>
      <c r="AM59">
        <v>15.490525999999999</v>
      </c>
      <c r="AN59">
        <v>0.66691800000000001</v>
      </c>
      <c r="AO59">
        <v>27.901541000000002</v>
      </c>
      <c r="AP59">
        <v>11.164683999999999</v>
      </c>
      <c r="AQ59">
        <v>43.926623999999997</v>
      </c>
      <c r="AR59">
        <v>47.575555000000001</v>
      </c>
      <c r="AS59">
        <v>30.889426</v>
      </c>
      <c r="AT59">
        <v>10.892175999999999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72.64</v>
      </c>
      <c r="BA59">
        <f t="shared" si="1"/>
        <v>2393.4272960000003</v>
      </c>
      <c r="BD59">
        <v>21.79</v>
      </c>
      <c r="BE59">
        <v>7.11</v>
      </c>
      <c r="BF59">
        <v>1.58</v>
      </c>
      <c r="BG59">
        <v>3.96</v>
      </c>
      <c r="BH59">
        <v>5.41</v>
      </c>
      <c r="BI59">
        <v>4.45</v>
      </c>
      <c r="BJ59">
        <v>2.9</v>
      </c>
      <c r="BK59">
        <v>3.06</v>
      </c>
      <c r="BL59">
        <v>1.89</v>
      </c>
      <c r="BM59">
        <v>0</v>
      </c>
      <c r="BN59">
        <v>0.49</v>
      </c>
      <c r="BO59">
        <v>14.53</v>
      </c>
      <c r="BP59">
        <v>0</v>
      </c>
      <c r="BQ59">
        <v>4.2699999999999996</v>
      </c>
      <c r="BR59">
        <v>1.01</v>
      </c>
      <c r="BS59">
        <v>0.19</v>
      </c>
      <c r="BT59">
        <v>0</v>
      </c>
      <c r="BU59">
        <v>0</v>
      </c>
      <c r="BV59">
        <v>0</v>
      </c>
      <c r="BW59">
        <f t="shared" si="2"/>
        <v>72.64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208.71934899999999</v>
      </c>
      <c r="L60">
        <v>420.52740899999998</v>
      </c>
      <c r="M60">
        <v>87.156000000000006</v>
      </c>
      <c r="N60">
        <v>114.39225</v>
      </c>
      <c r="O60">
        <v>119.757791</v>
      </c>
      <c r="P60">
        <v>119.8395</v>
      </c>
      <c r="Q60">
        <v>21.130488</v>
      </c>
      <c r="R60">
        <v>41.050573</v>
      </c>
      <c r="S60">
        <v>25.556173000000001</v>
      </c>
      <c r="T60">
        <v>0</v>
      </c>
      <c r="U60">
        <v>337.94738999999998</v>
      </c>
      <c r="V60">
        <v>20.074932</v>
      </c>
      <c r="W60">
        <v>42.909804000000001</v>
      </c>
      <c r="X60">
        <v>142.854131</v>
      </c>
      <c r="Y60">
        <v>0</v>
      </c>
      <c r="Z60">
        <v>0</v>
      </c>
      <c r="AA60">
        <v>41.311943999999997</v>
      </c>
      <c r="AB60">
        <v>38.261600000000001</v>
      </c>
      <c r="AC60">
        <v>28.144423</v>
      </c>
      <c r="AD60">
        <v>35.435402000000003</v>
      </c>
      <c r="AE60">
        <v>31.931149999999999</v>
      </c>
      <c r="AF60">
        <v>27.690429999999999</v>
      </c>
      <c r="AG60">
        <v>17.582270000000001</v>
      </c>
      <c r="AH60">
        <v>82.536732000000001</v>
      </c>
      <c r="AI60">
        <v>18.491598</v>
      </c>
      <c r="AJ60">
        <v>0</v>
      </c>
      <c r="AK60">
        <v>49.155983999999997</v>
      </c>
      <c r="AL60">
        <v>76.856679</v>
      </c>
      <c r="AM60">
        <v>15.490525999999999</v>
      </c>
      <c r="AN60">
        <v>0.66691800000000001</v>
      </c>
      <c r="AO60">
        <v>27.901541000000002</v>
      </c>
      <c r="AP60">
        <v>11.164683999999999</v>
      </c>
      <c r="AQ60">
        <v>43.926623999999997</v>
      </c>
      <c r="AR60">
        <v>47.575555000000001</v>
      </c>
      <c r="AS60">
        <v>30.889426</v>
      </c>
      <c r="AT60">
        <v>10.892175999999999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72.63000000000001</v>
      </c>
      <c r="BA60">
        <f t="shared" si="1"/>
        <v>2410.4514520000002</v>
      </c>
      <c r="BD60">
        <v>21.79</v>
      </c>
      <c r="BE60">
        <v>7.11</v>
      </c>
      <c r="BF60">
        <v>1.57</v>
      </c>
      <c r="BG60">
        <v>3.96</v>
      </c>
      <c r="BH60">
        <v>5.41</v>
      </c>
      <c r="BI60">
        <v>4.45</v>
      </c>
      <c r="BJ60">
        <v>2.9</v>
      </c>
      <c r="BK60">
        <v>3.06</v>
      </c>
      <c r="BL60">
        <v>1.89</v>
      </c>
      <c r="BM60">
        <v>0</v>
      </c>
      <c r="BN60">
        <v>0.49</v>
      </c>
      <c r="BO60">
        <v>14.53</v>
      </c>
      <c r="BP60">
        <v>0</v>
      </c>
      <c r="BQ60">
        <v>4.2699999999999996</v>
      </c>
      <c r="BR60">
        <v>1.01</v>
      </c>
      <c r="BS60">
        <v>0.19</v>
      </c>
      <c r="BT60">
        <v>0</v>
      </c>
      <c r="BU60">
        <v>0</v>
      </c>
      <c r="BV60">
        <v>0</v>
      </c>
      <c r="BW60">
        <f t="shared" si="2"/>
        <v>72.63000000000001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208.71934899999999</v>
      </c>
      <c r="L61">
        <v>488.31540899999999</v>
      </c>
      <c r="M61">
        <v>87.156000000000006</v>
      </c>
      <c r="N61">
        <v>114.39225</v>
      </c>
      <c r="O61">
        <v>119.757791</v>
      </c>
      <c r="P61">
        <v>119.8395</v>
      </c>
      <c r="Q61">
        <v>21.130488</v>
      </c>
      <c r="R61">
        <v>41.050573</v>
      </c>
      <c r="S61">
        <v>25.556173000000001</v>
      </c>
      <c r="T61">
        <v>0</v>
      </c>
      <c r="U61">
        <v>337.94738999999998</v>
      </c>
      <c r="V61">
        <v>20.074932</v>
      </c>
      <c r="W61">
        <v>42.909804000000001</v>
      </c>
      <c r="X61">
        <v>142.854131</v>
      </c>
      <c r="Y61">
        <v>0</v>
      </c>
      <c r="Z61">
        <v>0</v>
      </c>
      <c r="AA61">
        <v>41.311943999999997</v>
      </c>
      <c r="AB61">
        <v>38.261600000000001</v>
      </c>
      <c r="AC61">
        <v>28.144423</v>
      </c>
      <c r="AD61">
        <v>35.435402000000003</v>
      </c>
      <c r="AE61">
        <v>31.931149999999999</v>
      </c>
      <c r="AF61">
        <v>27.690429999999999</v>
      </c>
      <c r="AG61">
        <v>17.582270000000001</v>
      </c>
      <c r="AH61">
        <v>55.024487999999998</v>
      </c>
      <c r="AI61">
        <v>18.491598</v>
      </c>
      <c r="AJ61">
        <v>0</v>
      </c>
      <c r="AK61">
        <v>49.155983999999997</v>
      </c>
      <c r="AL61">
        <v>76.856679</v>
      </c>
      <c r="AM61">
        <v>15.490525999999999</v>
      </c>
      <c r="AN61">
        <v>0.66691800000000001</v>
      </c>
      <c r="AO61">
        <v>27.901541000000002</v>
      </c>
      <c r="AP61">
        <v>11.164683999999999</v>
      </c>
      <c r="AQ61">
        <v>43.926623999999997</v>
      </c>
      <c r="AR61">
        <v>47.575555000000001</v>
      </c>
      <c r="AS61">
        <v>30.889426</v>
      </c>
      <c r="AT61">
        <v>10.892175999999999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72.64</v>
      </c>
      <c r="BA61">
        <f t="shared" si="1"/>
        <v>2450.737208</v>
      </c>
      <c r="BD61">
        <v>21.79</v>
      </c>
      <c r="BE61">
        <v>7.11</v>
      </c>
      <c r="BF61">
        <v>1.58</v>
      </c>
      <c r="BG61">
        <v>3.96</v>
      </c>
      <c r="BH61">
        <v>5.41</v>
      </c>
      <c r="BI61">
        <v>4.45</v>
      </c>
      <c r="BJ61">
        <v>2.9</v>
      </c>
      <c r="BK61">
        <v>3.06</v>
      </c>
      <c r="BL61">
        <v>1.89</v>
      </c>
      <c r="BM61">
        <v>0</v>
      </c>
      <c r="BN61">
        <v>0.49</v>
      </c>
      <c r="BO61">
        <v>14.53</v>
      </c>
      <c r="BP61">
        <v>0</v>
      </c>
      <c r="BQ61">
        <v>4.2699999999999996</v>
      </c>
      <c r="BR61">
        <v>1.01</v>
      </c>
      <c r="BS61">
        <v>0.19</v>
      </c>
      <c r="BT61">
        <v>0</v>
      </c>
      <c r="BU61">
        <v>0</v>
      </c>
      <c r="BV61">
        <v>0</v>
      </c>
      <c r="BW61">
        <f t="shared" si="2"/>
        <v>72.64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208.71934899999999</v>
      </c>
      <c r="L62">
        <v>488.31540899999999</v>
      </c>
      <c r="M62">
        <v>87.156000000000006</v>
      </c>
      <c r="N62">
        <v>114.39225</v>
      </c>
      <c r="O62">
        <v>119.757791</v>
      </c>
      <c r="P62">
        <v>119.8395</v>
      </c>
      <c r="Q62">
        <v>21.130488</v>
      </c>
      <c r="R62">
        <v>41.050573</v>
      </c>
      <c r="S62">
        <v>25.556173000000001</v>
      </c>
      <c r="T62">
        <v>0</v>
      </c>
      <c r="U62">
        <v>337.94738999999998</v>
      </c>
      <c r="V62">
        <v>20.074932</v>
      </c>
      <c r="W62">
        <v>42.909804000000001</v>
      </c>
      <c r="X62">
        <v>142.854131</v>
      </c>
      <c r="Y62">
        <v>0</v>
      </c>
      <c r="Z62">
        <v>0</v>
      </c>
      <c r="AA62">
        <v>41.311943999999997</v>
      </c>
      <c r="AB62">
        <v>38.261600000000001</v>
      </c>
      <c r="AC62">
        <v>28.144423</v>
      </c>
      <c r="AD62">
        <v>35.435402000000003</v>
      </c>
      <c r="AE62">
        <v>31.931149999999999</v>
      </c>
      <c r="AF62">
        <v>27.690429999999999</v>
      </c>
      <c r="AG62">
        <v>17.582270000000001</v>
      </c>
      <c r="AH62">
        <v>27.512243999999999</v>
      </c>
      <c r="AI62">
        <v>18.491598</v>
      </c>
      <c r="AJ62">
        <v>0</v>
      </c>
      <c r="AK62">
        <v>49.155983999999997</v>
      </c>
      <c r="AL62">
        <v>76.856679</v>
      </c>
      <c r="AM62">
        <v>15.490525999999999</v>
      </c>
      <c r="AN62">
        <v>0.66691800000000001</v>
      </c>
      <c r="AO62">
        <v>27.901541000000002</v>
      </c>
      <c r="AP62">
        <v>11.164683999999999</v>
      </c>
      <c r="AQ62">
        <v>43.926623999999997</v>
      </c>
      <c r="AR62">
        <v>47.575555000000001</v>
      </c>
      <c r="AS62">
        <v>30.889426</v>
      </c>
      <c r="AT62">
        <v>10.892175999999999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72.509999999999991</v>
      </c>
      <c r="BA62">
        <f t="shared" si="1"/>
        <v>2423.0949639999999</v>
      </c>
      <c r="BD62">
        <v>21.79</v>
      </c>
      <c r="BE62">
        <v>7.11</v>
      </c>
      <c r="BF62">
        <v>1.58</v>
      </c>
      <c r="BG62">
        <v>3.96</v>
      </c>
      <c r="BH62">
        <v>5.41</v>
      </c>
      <c r="BI62">
        <v>4.45</v>
      </c>
      <c r="BJ62">
        <v>2.9</v>
      </c>
      <c r="BK62">
        <v>2.98</v>
      </c>
      <c r="BL62">
        <v>1.84</v>
      </c>
      <c r="BM62">
        <v>0</v>
      </c>
      <c r="BN62">
        <v>0.49</v>
      </c>
      <c r="BO62">
        <v>14.53</v>
      </c>
      <c r="BP62">
        <v>0</v>
      </c>
      <c r="BQ62">
        <v>4.2699999999999996</v>
      </c>
      <c r="BR62">
        <v>1.01</v>
      </c>
      <c r="BS62">
        <v>0.19</v>
      </c>
      <c r="BT62">
        <v>0</v>
      </c>
      <c r="BU62">
        <v>0</v>
      </c>
      <c r="BV62">
        <v>0</v>
      </c>
      <c r="BW62">
        <f t="shared" si="2"/>
        <v>72.509999999999991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208.71934899999999</v>
      </c>
      <c r="L63">
        <v>488.31540899999999</v>
      </c>
      <c r="M63">
        <v>87.156000000000006</v>
      </c>
      <c r="N63">
        <v>114.39225</v>
      </c>
      <c r="O63">
        <v>119.757791</v>
      </c>
      <c r="P63">
        <v>119.8395</v>
      </c>
      <c r="Q63">
        <v>21.130488</v>
      </c>
      <c r="R63">
        <v>41.050573</v>
      </c>
      <c r="S63">
        <v>25.556173000000001</v>
      </c>
      <c r="T63">
        <v>0</v>
      </c>
      <c r="U63">
        <v>337.94738999999998</v>
      </c>
      <c r="V63">
        <v>20.074932</v>
      </c>
      <c r="W63">
        <v>42.909804000000001</v>
      </c>
      <c r="X63">
        <v>142.854131</v>
      </c>
      <c r="Y63">
        <v>0</v>
      </c>
      <c r="Z63">
        <v>0</v>
      </c>
      <c r="AA63">
        <v>41.311943999999997</v>
      </c>
      <c r="AB63">
        <v>38.261600000000001</v>
      </c>
      <c r="AC63">
        <v>28.144423</v>
      </c>
      <c r="AD63">
        <v>35.435402000000003</v>
      </c>
      <c r="AE63">
        <v>31.931149999999999</v>
      </c>
      <c r="AF63">
        <v>27.690429999999999</v>
      </c>
      <c r="AG63">
        <v>17.582270000000001</v>
      </c>
      <c r="AH63">
        <v>0</v>
      </c>
      <c r="AI63">
        <v>18.491598</v>
      </c>
      <c r="AJ63">
        <v>0</v>
      </c>
      <c r="AK63">
        <v>49.155983999999997</v>
      </c>
      <c r="AL63">
        <v>76.856679</v>
      </c>
      <c r="AM63">
        <v>15.490525999999999</v>
      </c>
      <c r="AN63">
        <v>0.66691800000000001</v>
      </c>
      <c r="AO63">
        <v>27.901541000000002</v>
      </c>
      <c r="AP63">
        <v>11.164683999999999</v>
      </c>
      <c r="AQ63">
        <v>43.926623999999997</v>
      </c>
      <c r="AR63">
        <v>47.575555000000001</v>
      </c>
      <c r="AS63">
        <v>30.889426</v>
      </c>
      <c r="AT63">
        <v>10.892175999999999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72.61999999999999</v>
      </c>
      <c r="BA63">
        <f t="shared" si="1"/>
        <v>2395.69272</v>
      </c>
      <c r="BD63">
        <v>21.79</v>
      </c>
      <c r="BE63">
        <v>7.11</v>
      </c>
      <c r="BF63">
        <v>1.58</v>
      </c>
      <c r="BG63">
        <v>3.96</v>
      </c>
      <c r="BH63">
        <v>5.41</v>
      </c>
      <c r="BI63">
        <v>4.45</v>
      </c>
      <c r="BJ63">
        <v>2.9</v>
      </c>
      <c r="BK63">
        <v>2.98</v>
      </c>
      <c r="BL63">
        <v>1.95</v>
      </c>
      <c r="BM63">
        <v>0</v>
      </c>
      <c r="BN63">
        <v>0.49</v>
      </c>
      <c r="BO63">
        <v>14.53</v>
      </c>
      <c r="BP63">
        <v>0</v>
      </c>
      <c r="BQ63">
        <v>4.2699999999999996</v>
      </c>
      <c r="BR63">
        <v>1.01</v>
      </c>
      <c r="BS63">
        <v>0.19</v>
      </c>
      <c r="BT63">
        <v>0</v>
      </c>
      <c r="BU63">
        <v>0</v>
      </c>
      <c r="BV63">
        <v>0</v>
      </c>
      <c r="BW63">
        <f t="shared" si="2"/>
        <v>72.61999999999999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208.71934899999999</v>
      </c>
      <c r="L64">
        <v>488.31540899999999</v>
      </c>
      <c r="M64">
        <v>87.156000000000006</v>
      </c>
      <c r="N64">
        <v>114.39225</v>
      </c>
      <c r="O64">
        <v>119.757791</v>
      </c>
      <c r="P64">
        <v>119.8395</v>
      </c>
      <c r="Q64">
        <v>21.130488</v>
      </c>
      <c r="R64">
        <v>41.050573</v>
      </c>
      <c r="S64">
        <v>25.556173000000001</v>
      </c>
      <c r="T64">
        <v>0</v>
      </c>
      <c r="U64">
        <v>337.94738999999998</v>
      </c>
      <c r="V64">
        <v>20.074932</v>
      </c>
      <c r="W64">
        <v>42.909804000000001</v>
      </c>
      <c r="X64">
        <v>142.854131</v>
      </c>
      <c r="Y64">
        <v>0</v>
      </c>
      <c r="Z64">
        <v>0</v>
      </c>
      <c r="AA64">
        <v>41.311943999999997</v>
      </c>
      <c r="AB64">
        <v>38.261600000000001</v>
      </c>
      <c r="AC64">
        <v>28.144423</v>
      </c>
      <c r="AD64">
        <v>35.435402000000003</v>
      </c>
      <c r="AE64">
        <v>31.931149999999999</v>
      </c>
      <c r="AF64">
        <v>27.690429999999999</v>
      </c>
      <c r="AG64">
        <v>17.582270000000001</v>
      </c>
      <c r="AH64">
        <v>0</v>
      </c>
      <c r="AI64">
        <v>18.491598</v>
      </c>
      <c r="AJ64">
        <v>0</v>
      </c>
      <c r="AK64">
        <v>49.155983999999997</v>
      </c>
      <c r="AL64">
        <v>76.856679</v>
      </c>
      <c r="AM64">
        <v>15.490525999999999</v>
      </c>
      <c r="AN64">
        <v>0.66691800000000001</v>
      </c>
      <c r="AO64">
        <v>27.901541000000002</v>
      </c>
      <c r="AP64">
        <v>11.164683999999999</v>
      </c>
      <c r="AQ64">
        <v>44.902771000000001</v>
      </c>
      <c r="AR64">
        <v>47.575555000000001</v>
      </c>
      <c r="AS64">
        <v>30.889426</v>
      </c>
      <c r="AT64">
        <v>10.892175999999999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72.61999999999999</v>
      </c>
      <c r="BA64">
        <f t="shared" si="1"/>
        <v>2396.6688669999999</v>
      </c>
      <c r="BD64">
        <v>21.79</v>
      </c>
      <c r="BE64">
        <v>7.11</v>
      </c>
      <c r="BF64">
        <v>1.58</v>
      </c>
      <c r="BG64">
        <v>3.96</v>
      </c>
      <c r="BH64">
        <v>5.41</v>
      </c>
      <c r="BI64">
        <v>4.45</v>
      </c>
      <c r="BJ64">
        <v>2.9</v>
      </c>
      <c r="BK64">
        <v>2.98</v>
      </c>
      <c r="BL64">
        <v>1.95</v>
      </c>
      <c r="BM64">
        <v>0</v>
      </c>
      <c r="BN64">
        <v>0.49</v>
      </c>
      <c r="BO64">
        <v>14.53</v>
      </c>
      <c r="BP64">
        <v>0</v>
      </c>
      <c r="BQ64">
        <v>4.2699999999999996</v>
      </c>
      <c r="BR64">
        <v>1.01</v>
      </c>
      <c r="BS64">
        <v>0.19</v>
      </c>
      <c r="BT64">
        <v>0</v>
      </c>
      <c r="BU64">
        <v>0</v>
      </c>
      <c r="BV64">
        <v>0</v>
      </c>
      <c r="BW64">
        <f t="shared" si="2"/>
        <v>72.61999999999999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208.71934899999999</v>
      </c>
      <c r="L65">
        <v>488.31540899999999</v>
      </c>
      <c r="M65">
        <v>87.156000000000006</v>
      </c>
      <c r="N65">
        <v>114.39225</v>
      </c>
      <c r="O65">
        <v>119.757791</v>
      </c>
      <c r="P65">
        <v>119.8395</v>
      </c>
      <c r="Q65">
        <v>21.130488</v>
      </c>
      <c r="R65">
        <v>41.050573</v>
      </c>
      <c r="S65">
        <v>25.556173000000001</v>
      </c>
      <c r="T65">
        <v>0</v>
      </c>
      <c r="U65">
        <v>337.94738999999998</v>
      </c>
      <c r="V65">
        <v>20.074932</v>
      </c>
      <c r="W65">
        <v>42.909804000000001</v>
      </c>
      <c r="X65">
        <v>142.854131</v>
      </c>
      <c r="Y65">
        <v>0</v>
      </c>
      <c r="Z65">
        <v>0</v>
      </c>
      <c r="AA65">
        <v>41.311943999999997</v>
      </c>
      <c r="AB65">
        <v>38.261600000000001</v>
      </c>
      <c r="AC65">
        <v>28.144423</v>
      </c>
      <c r="AD65">
        <v>35.435402000000003</v>
      </c>
      <c r="AE65">
        <v>31.931149999999999</v>
      </c>
      <c r="AF65">
        <v>27.690429999999999</v>
      </c>
      <c r="AG65">
        <v>17.582270000000001</v>
      </c>
      <c r="AH65">
        <v>0</v>
      </c>
      <c r="AI65">
        <v>27.121009999999998</v>
      </c>
      <c r="AJ65">
        <v>0</v>
      </c>
      <c r="AK65">
        <v>49.155983999999997</v>
      </c>
      <c r="AL65">
        <v>76.856679</v>
      </c>
      <c r="AM65">
        <v>15.490525999999999</v>
      </c>
      <c r="AN65">
        <v>0.66691800000000001</v>
      </c>
      <c r="AO65">
        <v>27.901541000000002</v>
      </c>
      <c r="AP65">
        <v>11.164683999999999</v>
      </c>
      <c r="AQ65">
        <v>60.277090000000001</v>
      </c>
      <c r="AR65">
        <v>47.575555000000001</v>
      </c>
      <c r="AS65">
        <v>30.889426</v>
      </c>
      <c r="AT65">
        <v>10.892175999999999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72.61999999999999</v>
      </c>
      <c r="BA65">
        <f t="shared" si="1"/>
        <v>2420.6725980000001</v>
      </c>
      <c r="BD65">
        <v>21.79</v>
      </c>
      <c r="BE65">
        <v>7.11</v>
      </c>
      <c r="BF65">
        <v>1.58</v>
      </c>
      <c r="BG65">
        <v>3.96</v>
      </c>
      <c r="BH65">
        <v>5.41</v>
      </c>
      <c r="BI65">
        <v>4.45</v>
      </c>
      <c r="BJ65">
        <v>2.9</v>
      </c>
      <c r="BK65">
        <v>2.98</v>
      </c>
      <c r="BL65">
        <v>1.95</v>
      </c>
      <c r="BM65">
        <v>0</v>
      </c>
      <c r="BN65">
        <v>0.49</v>
      </c>
      <c r="BO65">
        <v>14.53</v>
      </c>
      <c r="BP65">
        <v>0</v>
      </c>
      <c r="BQ65">
        <v>4.2699999999999996</v>
      </c>
      <c r="BR65">
        <v>1.01</v>
      </c>
      <c r="BS65">
        <v>0.19</v>
      </c>
      <c r="BT65">
        <v>0</v>
      </c>
      <c r="BU65">
        <v>0</v>
      </c>
      <c r="BV65">
        <v>0</v>
      </c>
      <c r="BW65">
        <f t="shared" si="2"/>
        <v>72.61999999999999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208.71934899999999</v>
      </c>
      <c r="L66">
        <v>488.31540899999999</v>
      </c>
      <c r="M66">
        <v>87.156000000000006</v>
      </c>
      <c r="N66">
        <v>114.39225</v>
      </c>
      <c r="O66">
        <v>119.757791</v>
      </c>
      <c r="P66">
        <v>119.8395</v>
      </c>
      <c r="Q66">
        <v>21.130488</v>
      </c>
      <c r="R66">
        <v>41.050573</v>
      </c>
      <c r="S66">
        <v>25.556173000000001</v>
      </c>
      <c r="T66">
        <v>0</v>
      </c>
      <c r="U66">
        <v>337.94738999999998</v>
      </c>
      <c r="V66">
        <v>20.074932</v>
      </c>
      <c r="W66">
        <v>42.909804000000001</v>
      </c>
      <c r="X66">
        <v>142.854131</v>
      </c>
      <c r="Y66">
        <v>0</v>
      </c>
      <c r="Z66">
        <v>0</v>
      </c>
      <c r="AA66">
        <v>41.311943999999997</v>
      </c>
      <c r="AB66">
        <v>38.261600000000001</v>
      </c>
      <c r="AC66">
        <v>28.144423</v>
      </c>
      <c r="AD66">
        <v>35.435402000000003</v>
      </c>
      <c r="AE66">
        <v>31.931149999999999</v>
      </c>
      <c r="AF66">
        <v>27.690429999999999</v>
      </c>
      <c r="AG66">
        <v>17.582270000000001</v>
      </c>
      <c r="AH66">
        <v>0</v>
      </c>
      <c r="AI66">
        <v>27.121009999999998</v>
      </c>
      <c r="AJ66">
        <v>0</v>
      </c>
      <c r="AK66">
        <v>49.155983999999997</v>
      </c>
      <c r="AL66">
        <v>76.856679</v>
      </c>
      <c r="AM66">
        <v>15.490525999999999</v>
      </c>
      <c r="AN66">
        <v>0.66691800000000001</v>
      </c>
      <c r="AO66">
        <v>27.901541000000002</v>
      </c>
      <c r="AP66">
        <v>11.164683999999999</v>
      </c>
      <c r="AQ66">
        <v>60.277090000000001</v>
      </c>
      <c r="AR66">
        <v>47.575555000000001</v>
      </c>
      <c r="AS66">
        <v>30.889426</v>
      </c>
      <c r="AT66">
        <v>10.892175999999999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72.61999999999999</v>
      </c>
      <c r="BA66">
        <f t="shared" si="1"/>
        <v>2420.6725980000001</v>
      </c>
      <c r="BD66">
        <v>21.79</v>
      </c>
      <c r="BE66">
        <v>7.11</v>
      </c>
      <c r="BF66">
        <v>1.58</v>
      </c>
      <c r="BG66">
        <v>3.96</v>
      </c>
      <c r="BH66">
        <v>5.41</v>
      </c>
      <c r="BI66">
        <v>4.45</v>
      </c>
      <c r="BJ66">
        <v>2.9</v>
      </c>
      <c r="BK66">
        <v>2.98</v>
      </c>
      <c r="BL66">
        <v>1.95</v>
      </c>
      <c r="BM66">
        <v>0</v>
      </c>
      <c r="BN66">
        <v>0.49</v>
      </c>
      <c r="BO66">
        <v>14.53</v>
      </c>
      <c r="BP66">
        <v>0</v>
      </c>
      <c r="BQ66">
        <v>4.2699999999999996</v>
      </c>
      <c r="BR66">
        <v>1.01</v>
      </c>
      <c r="BS66">
        <v>0.19</v>
      </c>
      <c r="BT66">
        <v>0</v>
      </c>
      <c r="BU66">
        <v>0</v>
      </c>
      <c r="BV66">
        <v>0</v>
      </c>
      <c r="BW66">
        <f t="shared" si="2"/>
        <v>72.61999999999999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208.71934899999999</v>
      </c>
      <c r="L67">
        <v>544.45588199999997</v>
      </c>
      <c r="M67">
        <v>87.156000000000006</v>
      </c>
      <c r="N67">
        <v>114.39225</v>
      </c>
      <c r="O67">
        <v>119.757791</v>
      </c>
      <c r="P67">
        <v>119.8395</v>
      </c>
      <c r="Q67">
        <v>21.130488</v>
      </c>
      <c r="R67">
        <v>41.050573</v>
      </c>
      <c r="S67">
        <v>25.556173000000001</v>
      </c>
      <c r="T67">
        <v>0</v>
      </c>
      <c r="U67">
        <v>337.94738999999998</v>
      </c>
      <c r="V67">
        <v>20.074932</v>
      </c>
      <c r="W67">
        <v>42.909804000000001</v>
      </c>
      <c r="X67">
        <v>142.854131</v>
      </c>
      <c r="Y67">
        <v>0</v>
      </c>
      <c r="Z67">
        <v>0</v>
      </c>
      <c r="AA67">
        <v>41.311943999999997</v>
      </c>
      <c r="AB67">
        <v>38.261600000000001</v>
      </c>
      <c r="AC67">
        <v>28.144423</v>
      </c>
      <c r="AD67">
        <v>35.435402000000003</v>
      </c>
      <c r="AE67">
        <v>31.931149999999999</v>
      </c>
      <c r="AF67">
        <v>27.690429999999999</v>
      </c>
      <c r="AG67">
        <v>17.582270000000001</v>
      </c>
      <c r="AH67">
        <v>0</v>
      </c>
      <c r="AI67">
        <v>27.121009999999998</v>
      </c>
      <c r="AJ67">
        <v>0</v>
      </c>
      <c r="AK67">
        <v>49.155983999999997</v>
      </c>
      <c r="AL67">
        <v>76.856679</v>
      </c>
      <c r="AM67">
        <v>15.490525999999999</v>
      </c>
      <c r="AN67">
        <v>0.66691800000000001</v>
      </c>
      <c r="AO67">
        <v>27.901541000000002</v>
      </c>
      <c r="AP67">
        <v>11.164683999999999</v>
      </c>
      <c r="AQ67">
        <v>60.277090000000001</v>
      </c>
      <c r="AR67">
        <v>47.575555000000001</v>
      </c>
      <c r="AS67">
        <v>30.889426</v>
      </c>
      <c r="AT67">
        <v>10.892175999999999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72.539999999999992</v>
      </c>
      <c r="BA67">
        <f t="shared" si="1"/>
        <v>2476.7330710000001</v>
      </c>
      <c r="BD67">
        <v>21.79</v>
      </c>
      <c r="BE67">
        <v>7.11</v>
      </c>
      <c r="BF67">
        <v>1.5</v>
      </c>
      <c r="BG67">
        <v>3.96</v>
      </c>
      <c r="BH67">
        <v>5.41</v>
      </c>
      <c r="BI67">
        <v>4.45</v>
      </c>
      <c r="BJ67">
        <v>2.9</v>
      </c>
      <c r="BK67">
        <v>2.98</v>
      </c>
      <c r="BL67">
        <v>1.95</v>
      </c>
      <c r="BM67">
        <v>0</v>
      </c>
      <c r="BN67">
        <v>0.49</v>
      </c>
      <c r="BO67">
        <v>14.53</v>
      </c>
      <c r="BP67">
        <v>0</v>
      </c>
      <c r="BQ67">
        <v>4.2699999999999996</v>
      </c>
      <c r="BR67">
        <v>1.01</v>
      </c>
      <c r="BS67">
        <v>0.19</v>
      </c>
      <c r="BT67">
        <v>0</v>
      </c>
      <c r="BU67">
        <v>0</v>
      </c>
      <c r="BV67">
        <v>0</v>
      </c>
      <c r="BW67">
        <f t="shared" si="2"/>
        <v>72.539999999999992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208.71934899999999</v>
      </c>
      <c r="L68">
        <v>544.45588199999997</v>
      </c>
      <c r="M68">
        <v>87.156000000000006</v>
      </c>
      <c r="N68">
        <v>114.39225</v>
      </c>
      <c r="O68">
        <v>119.757791</v>
      </c>
      <c r="P68">
        <v>119.8395</v>
      </c>
      <c r="Q68">
        <v>21.130488</v>
      </c>
      <c r="R68">
        <v>41.050573</v>
      </c>
      <c r="S68">
        <v>25.556173000000001</v>
      </c>
      <c r="T68">
        <v>0</v>
      </c>
      <c r="U68">
        <v>337.94738999999998</v>
      </c>
      <c r="V68">
        <v>20.074932</v>
      </c>
      <c r="W68">
        <v>42.909804000000001</v>
      </c>
      <c r="X68">
        <v>142.854131</v>
      </c>
      <c r="Y68">
        <v>0</v>
      </c>
      <c r="Z68">
        <v>0</v>
      </c>
      <c r="AA68">
        <v>41.311943999999997</v>
      </c>
      <c r="AB68">
        <v>38.261600000000001</v>
      </c>
      <c r="AC68">
        <v>28.144423</v>
      </c>
      <c r="AD68">
        <v>35.435402000000003</v>
      </c>
      <c r="AE68">
        <v>31.931149999999999</v>
      </c>
      <c r="AF68">
        <v>27.690429999999999</v>
      </c>
      <c r="AG68">
        <v>17.582270000000001</v>
      </c>
      <c r="AH68">
        <v>0</v>
      </c>
      <c r="AI68">
        <v>27.121009999999998</v>
      </c>
      <c r="AJ68">
        <v>0</v>
      </c>
      <c r="AK68">
        <v>49.155983999999997</v>
      </c>
      <c r="AL68">
        <v>76.856679</v>
      </c>
      <c r="AM68">
        <v>15.490525999999999</v>
      </c>
      <c r="AN68">
        <v>0.66691800000000001</v>
      </c>
      <c r="AO68">
        <v>27.901541000000002</v>
      </c>
      <c r="AP68">
        <v>11.164683999999999</v>
      </c>
      <c r="AQ68">
        <v>60.277090000000001</v>
      </c>
      <c r="AR68">
        <v>47.575555000000001</v>
      </c>
      <c r="AS68">
        <v>30.889426</v>
      </c>
      <c r="AT68">
        <v>10.892175999999999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72.539999999999992</v>
      </c>
      <c r="BA68">
        <f t="shared" ref="BA68:BA99" si="4">SUM(B68:AZ68)</f>
        <v>2476.7330710000001</v>
      </c>
      <c r="BD68">
        <v>21.79</v>
      </c>
      <c r="BE68">
        <v>7.11</v>
      </c>
      <c r="BF68">
        <v>1.5</v>
      </c>
      <c r="BG68">
        <v>3.96</v>
      </c>
      <c r="BH68">
        <v>5.41</v>
      </c>
      <c r="BI68">
        <v>4.45</v>
      </c>
      <c r="BJ68">
        <v>2.9</v>
      </c>
      <c r="BK68">
        <v>2.98</v>
      </c>
      <c r="BL68">
        <v>1.95</v>
      </c>
      <c r="BM68">
        <v>0</v>
      </c>
      <c r="BN68">
        <v>0.49</v>
      </c>
      <c r="BO68">
        <v>14.53</v>
      </c>
      <c r="BP68">
        <v>0</v>
      </c>
      <c r="BQ68">
        <v>4.2699999999999996</v>
      </c>
      <c r="BR68">
        <v>1.01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72.539999999999992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208.71934899999999</v>
      </c>
      <c r="L69">
        <v>544.45588199999997</v>
      </c>
      <c r="M69">
        <v>87.156000000000006</v>
      </c>
      <c r="N69">
        <v>114.39225</v>
      </c>
      <c r="O69">
        <v>119.757791</v>
      </c>
      <c r="P69">
        <v>119.8395</v>
      </c>
      <c r="Q69">
        <v>21.130488</v>
      </c>
      <c r="R69">
        <v>41.050573</v>
      </c>
      <c r="S69">
        <v>25.556173000000001</v>
      </c>
      <c r="T69">
        <v>0</v>
      </c>
      <c r="U69">
        <v>337.94738999999998</v>
      </c>
      <c r="V69">
        <v>20.074932</v>
      </c>
      <c r="W69">
        <v>42.909804000000001</v>
      </c>
      <c r="X69">
        <v>142.854131</v>
      </c>
      <c r="Y69">
        <v>0</v>
      </c>
      <c r="Z69">
        <v>0</v>
      </c>
      <c r="AA69">
        <v>41.311943999999997</v>
      </c>
      <c r="AB69">
        <v>38.261600000000001</v>
      </c>
      <c r="AC69">
        <v>28.144423</v>
      </c>
      <c r="AD69">
        <v>35.435402000000003</v>
      </c>
      <c r="AE69">
        <v>31.931149999999999</v>
      </c>
      <c r="AF69">
        <v>27.690429999999999</v>
      </c>
      <c r="AG69">
        <v>17.582270000000001</v>
      </c>
      <c r="AH69">
        <v>0</v>
      </c>
      <c r="AI69">
        <v>27.121009999999998</v>
      </c>
      <c r="AJ69">
        <v>0</v>
      </c>
      <c r="AK69">
        <v>49.155983999999997</v>
      </c>
      <c r="AL69">
        <v>76.856679</v>
      </c>
      <c r="AM69">
        <v>15.490525999999999</v>
      </c>
      <c r="AN69">
        <v>0.66691800000000001</v>
      </c>
      <c r="AO69">
        <v>27.901541000000002</v>
      </c>
      <c r="AP69">
        <v>11.164683999999999</v>
      </c>
      <c r="AQ69">
        <v>60.277090000000001</v>
      </c>
      <c r="AR69">
        <v>47.575555000000001</v>
      </c>
      <c r="AS69">
        <v>30.889426</v>
      </c>
      <c r="AT69">
        <v>10.892175999999999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72.58</v>
      </c>
      <c r="BA69">
        <f t="shared" si="4"/>
        <v>2476.7730710000001</v>
      </c>
      <c r="BD69">
        <v>21.79</v>
      </c>
      <c r="BE69">
        <v>7.11</v>
      </c>
      <c r="BF69">
        <v>1.54</v>
      </c>
      <c r="BG69">
        <v>3.96</v>
      </c>
      <c r="BH69">
        <v>5.41</v>
      </c>
      <c r="BI69">
        <v>4.45</v>
      </c>
      <c r="BJ69">
        <v>2.9</v>
      </c>
      <c r="BK69">
        <v>2.98</v>
      </c>
      <c r="BL69">
        <v>1.95</v>
      </c>
      <c r="BM69">
        <v>0</v>
      </c>
      <c r="BN69">
        <v>0.49</v>
      </c>
      <c r="BO69">
        <v>14.53</v>
      </c>
      <c r="BP69">
        <v>0</v>
      </c>
      <c r="BQ69">
        <v>4.2699999999999996</v>
      </c>
      <c r="BR69">
        <v>1.01</v>
      </c>
      <c r="BS69">
        <v>0.19</v>
      </c>
      <c r="BT69">
        <v>0</v>
      </c>
      <c r="BU69">
        <v>0</v>
      </c>
      <c r="BV69">
        <v>0</v>
      </c>
      <c r="BW69">
        <f t="shared" si="5"/>
        <v>72.58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208.71934899999999</v>
      </c>
      <c r="L70">
        <v>544.45588199999997</v>
      </c>
      <c r="M70">
        <v>87.156000000000006</v>
      </c>
      <c r="N70">
        <v>114.39225</v>
      </c>
      <c r="O70">
        <v>119.757791</v>
      </c>
      <c r="P70">
        <v>119.8395</v>
      </c>
      <c r="Q70">
        <v>21.130488</v>
      </c>
      <c r="R70">
        <v>41.050573</v>
      </c>
      <c r="S70">
        <v>25.556173000000001</v>
      </c>
      <c r="T70">
        <v>0</v>
      </c>
      <c r="U70">
        <v>337.94738999999998</v>
      </c>
      <c r="V70">
        <v>20.074932</v>
      </c>
      <c r="W70">
        <v>42.909804000000001</v>
      </c>
      <c r="X70">
        <v>142.854131</v>
      </c>
      <c r="Y70">
        <v>0</v>
      </c>
      <c r="Z70">
        <v>0</v>
      </c>
      <c r="AA70">
        <v>41.311943999999997</v>
      </c>
      <c r="AB70">
        <v>38.261600000000001</v>
      </c>
      <c r="AC70">
        <v>28.144423</v>
      </c>
      <c r="AD70">
        <v>35.435402000000003</v>
      </c>
      <c r="AE70">
        <v>31.931149999999999</v>
      </c>
      <c r="AF70">
        <v>27.690429999999999</v>
      </c>
      <c r="AG70">
        <v>17.582270000000001</v>
      </c>
      <c r="AH70">
        <v>0</v>
      </c>
      <c r="AI70">
        <v>27.121009999999998</v>
      </c>
      <c r="AJ70">
        <v>0</v>
      </c>
      <c r="AK70">
        <v>49.155983999999997</v>
      </c>
      <c r="AL70">
        <v>76.856679</v>
      </c>
      <c r="AM70">
        <v>15.490525999999999</v>
      </c>
      <c r="AN70">
        <v>0.66691800000000001</v>
      </c>
      <c r="AO70">
        <v>27.901541000000002</v>
      </c>
      <c r="AP70">
        <v>11.164683999999999</v>
      </c>
      <c r="AQ70">
        <v>60.277090000000001</v>
      </c>
      <c r="AR70">
        <v>47.575555000000001</v>
      </c>
      <c r="AS70">
        <v>30.889426</v>
      </c>
      <c r="AT70">
        <v>10.892175999999999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72.569999999999993</v>
      </c>
      <c r="BA70">
        <f t="shared" si="4"/>
        <v>2476.7630710000003</v>
      </c>
      <c r="BD70">
        <v>21.79</v>
      </c>
      <c r="BE70">
        <v>7.11</v>
      </c>
      <c r="BF70">
        <v>1.53</v>
      </c>
      <c r="BG70">
        <v>3.96</v>
      </c>
      <c r="BH70">
        <v>5.41</v>
      </c>
      <c r="BI70">
        <v>4.45</v>
      </c>
      <c r="BJ70">
        <v>2.9</v>
      </c>
      <c r="BK70">
        <v>2.98</v>
      </c>
      <c r="BL70">
        <v>1.95</v>
      </c>
      <c r="BM70">
        <v>0</v>
      </c>
      <c r="BN70">
        <v>0.49</v>
      </c>
      <c r="BO70">
        <v>14.53</v>
      </c>
      <c r="BP70">
        <v>0</v>
      </c>
      <c r="BQ70">
        <v>4.2699999999999996</v>
      </c>
      <c r="BR70">
        <v>1.01</v>
      </c>
      <c r="BS70">
        <v>0.19</v>
      </c>
      <c r="BT70">
        <v>0</v>
      </c>
      <c r="BU70">
        <v>0</v>
      </c>
      <c r="BV70">
        <v>0</v>
      </c>
      <c r="BW70">
        <f t="shared" si="5"/>
        <v>72.569999999999993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208.71934899999999</v>
      </c>
      <c r="L71">
        <v>544.45588199999997</v>
      </c>
      <c r="M71">
        <v>87.156000000000006</v>
      </c>
      <c r="N71">
        <v>114.39225</v>
      </c>
      <c r="O71">
        <v>119.757791</v>
      </c>
      <c r="P71">
        <v>119.8395</v>
      </c>
      <c r="Q71">
        <v>21.130488</v>
      </c>
      <c r="R71">
        <v>41.050573</v>
      </c>
      <c r="S71">
        <v>25.556173000000001</v>
      </c>
      <c r="T71">
        <v>0</v>
      </c>
      <c r="U71">
        <v>337.94738999999998</v>
      </c>
      <c r="V71">
        <v>20.074932</v>
      </c>
      <c r="W71">
        <v>42.909804000000001</v>
      </c>
      <c r="X71">
        <v>142.854131</v>
      </c>
      <c r="Y71">
        <v>0</v>
      </c>
      <c r="Z71">
        <v>0</v>
      </c>
      <c r="AA71">
        <v>41.311943999999997</v>
      </c>
      <c r="AB71">
        <v>38.261600000000001</v>
      </c>
      <c r="AC71">
        <v>28.144423</v>
      </c>
      <c r="AD71">
        <v>35.435402000000003</v>
      </c>
      <c r="AE71">
        <v>31.931149999999999</v>
      </c>
      <c r="AF71">
        <v>27.690429999999999</v>
      </c>
      <c r="AG71">
        <v>17.582270000000001</v>
      </c>
      <c r="AH71">
        <v>0</v>
      </c>
      <c r="AI71">
        <v>27.121009999999998</v>
      </c>
      <c r="AJ71">
        <v>0</v>
      </c>
      <c r="AK71">
        <v>49.155983999999997</v>
      </c>
      <c r="AL71">
        <v>76.856679</v>
      </c>
      <c r="AM71">
        <v>15.490525999999999</v>
      </c>
      <c r="AN71">
        <v>0.66691800000000001</v>
      </c>
      <c r="AO71">
        <v>27.901541000000002</v>
      </c>
      <c r="AP71">
        <v>11.164683999999999</v>
      </c>
      <c r="AQ71">
        <v>60.277090000000001</v>
      </c>
      <c r="AR71">
        <v>47.575555000000001</v>
      </c>
      <c r="AS71">
        <v>30.889426</v>
      </c>
      <c r="AT71">
        <v>10.892175999999999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72.569999999999993</v>
      </c>
      <c r="BA71">
        <f t="shared" si="4"/>
        <v>2476.7630710000003</v>
      </c>
      <c r="BD71">
        <v>21.79</v>
      </c>
      <c r="BE71">
        <v>7.11</v>
      </c>
      <c r="BF71">
        <v>1.53</v>
      </c>
      <c r="BG71">
        <v>3.96</v>
      </c>
      <c r="BH71">
        <v>5.41</v>
      </c>
      <c r="BI71">
        <v>4.45</v>
      </c>
      <c r="BJ71">
        <v>2.9</v>
      </c>
      <c r="BK71">
        <v>2.98</v>
      </c>
      <c r="BL71">
        <v>1.95</v>
      </c>
      <c r="BM71">
        <v>0</v>
      </c>
      <c r="BN71">
        <v>0.49</v>
      </c>
      <c r="BO71">
        <v>14.53</v>
      </c>
      <c r="BP71">
        <v>0</v>
      </c>
      <c r="BQ71">
        <v>4.2699999999999996</v>
      </c>
      <c r="BR71">
        <v>1.01</v>
      </c>
      <c r="BS71">
        <v>0.19</v>
      </c>
      <c r="BT71">
        <v>0</v>
      </c>
      <c r="BU71">
        <v>0</v>
      </c>
      <c r="BV71">
        <v>0</v>
      </c>
      <c r="BW71">
        <f t="shared" si="5"/>
        <v>72.569999999999993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208.71934899999999</v>
      </c>
      <c r="L72">
        <v>544.45588199999997</v>
      </c>
      <c r="M72">
        <v>87.156000000000006</v>
      </c>
      <c r="N72">
        <v>114.39225</v>
      </c>
      <c r="O72">
        <v>119.757791</v>
      </c>
      <c r="P72">
        <v>119.8395</v>
      </c>
      <c r="Q72">
        <v>21.130488</v>
      </c>
      <c r="R72">
        <v>41.050573</v>
      </c>
      <c r="S72">
        <v>25.556173000000001</v>
      </c>
      <c r="T72">
        <v>0</v>
      </c>
      <c r="U72">
        <v>337.94738999999998</v>
      </c>
      <c r="V72">
        <v>20.074932</v>
      </c>
      <c r="W72">
        <v>42.909804000000001</v>
      </c>
      <c r="X72">
        <v>142.854131</v>
      </c>
      <c r="Y72">
        <v>0</v>
      </c>
      <c r="Z72">
        <v>0</v>
      </c>
      <c r="AA72">
        <v>41.311943999999997</v>
      </c>
      <c r="AB72">
        <v>38.261600000000001</v>
      </c>
      <c r="AC72">
        <v>28.144423</v>
      </c>
      <c r="AD72">
        <v>35.435402000000003</v>
      </c>
      <c r="AE72">
        <v>31.931149999999999</v>
      </c>
      <c r="AF72">
        <v>27.690429999999999</v>
      </c>
      <c r="AG72">
        <v>17.582270000000001</v>
      </c>
      <c r="AH72">
        <v>0</v>
      </c>
      <c r="AI72">
        <v>27.121009999999998</v>
      </c>
      <c r="AJ72">
        <v>0</v>
      </c>
      <c r="AK72">
        <v>49.155983999999997</v>
      </c>
      <c r="AL72">
        <v>76.856679</v>
      </c>
      <c r="AM72">
        <v>15.490525999999999</v>
      </c>
      <c r="AN72">
        <v>0.66691800000000001</v>
      </c>
      <c r="AO72">
        <v>27.901541000000002</v>
      </c>
      <c r="AP72">
        <v>11.164683999999999</v>
      </c>
      <c r="AQ72">
        <v>60.277090000000001</v>
      </c>
      <c r="AR72">
        <v>47.575555000000001</v>
      </c>
      <c r="AS72">
        <v>30.889426</v>
      </c>
      <c r="AT72">
        <v>10.892175999999999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72.569999999999993</v>
      </c>
      <c r="BA72">
        <f t="shared" si="4"/>
        <v>2476.7630710000003</v>
      </c>
      <c r="BD72">
        <v>21.79</v>
      </c>
      <c r="BE72">
        <v>7.11</v>
      </c>
      <c r="BF72">
        <v>1.53</v>
      </c>
      <c r="BG72">
        <v>3.96</v>
      </c>
      <c r="BH72">
        <v>5.41</v>
      </c>
      <c r="BI72">
        <v>4.45</v>
      </c>
      <c r="BJ72">
        <v>2.9</v>
      </c>
      <c r="BK72">
        <v>2.98</v>
      </c>
      <c r="BL72">
        <v>1.95</v>
      </c>
      <c r="BM72">
        <v>0</v>
      </c>
      <c r="BN72">
        <v>0.49</v>
      </c>
      <c r="BO72">
        <v>14.53</v>
      </c>
      <c r="BP72">
        <v>0</v>
      </c>
      <c r="BQ72">
        <v>4.2699999999999996</v>
      </c>
      <c r="BR72">
        <v>1.01</v>
      </c>
      <c r="BS72">
        <v>0.19</v>
      </c>
      <c r="BT72">
        <v>0</v>
      </c>
      <c r="BU72">
        <v>0</v>
      </c>
      <c r="BV72">
        <v>0</v>
      </c>
      <c r="BW72">
        <f t="shared" si="5"/>
        <v>72.569999999999993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208.71934899999999</v>
      </c>
      <c r="L73">
        <v>544.45588199999997</v>
      </c>
      <c r="M73">
        <v>87.156000000000006</v>
      </c>
      <c r="N73">
        <v>114.39225</v>
      </c>
      <c r="O73">
        <v>119.757791</v>
      </c>
      <c r="P73">
        <v>119.8395</v>
      </c>
      <c r="Q73">
        <v>21.130488</v>
      </c>
      <c r="R73">
        <v>41.050573</v>
      </c>
      <c r="S73">
        <v>25.556173000000001</v>
      </c>
      <c r="T73">
        <v>0</v>
      </c>
      <c r="U73">
        <v>337.94738999999998</v>
      </c>
      <c r="V73">
        <v>20.074932</v>
      </c>
      <c r="W73">
        <v>42.909804000000001</v>
      </c>
      <c r="X73">
        <v>142.854131</v>
      </c>
      <c r="Y73">
        <v>0</v>
      </c>
      <c r="Z73">
        <v>6.3467000000000002</v>
      </c>
      <c r="AA73">
        <v>41.311943999999997</v>
      </c>
      <c r="AB73">
        <v>38.261600000000001</v>
      </c>
      <c r="AC73">
        <v>28.144423</v>
      </c>
      <c r="AD73">
        <v>35.435402000000003</v>
      </c>
      <c r="AE73">
        <v>31.931149999999999</v>
      </c>
      <c r="AF73">
        <v>27.690429999999999</v>
      </c>
      <c r="AG73">
        <v>17.582270000000001</v>
      </c>
      <c r="AH73">
        <v>0</v>
      </c>
      <c r="AI73">
        <v>27.121009999999998</v>
      </c>
      <c r="AJ73">
        <v>0</v>
      </c>
      <c r="AK73">
        <v>49.155983999999997</v>
      </c>
      <c r="AL73">
        <v>76.856679</v>
      </c>
      <c r="AM73">
        <v>15.490525999999999</v>
      </c>
      <c r="AN73">
        <v>0.66691800000000001</v>
      </c>
      <c r="AO73">
        <v>27.901541000000002</v>
      </c>
      <c r="AP73">
        <v>11.164683999999999</v>
      </c>
      <c r="AQ73">
        <v>60.277090000000001</v>
      </c>
      <c r="AR73">
        <v>47.575555000000001</v>
      </c>
      <c r="AS73">
        <v>30.889426</v>
      </c>
      <c r="AT73">
        <v>10.892175999999999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72.569999999999993</v>
      </c>
      <c r="BA73">
        <f t="shared" si="4"/>
        <v>2483.1097709999999</v>
      </c>
      <c r="BD73">
        <v>21.79</v>
      </c>
      <c r="BE73">
        <v>7.11</v>
      </c>
      <c r="BF73">
        <v>1.53</v>
      </c>
      <c r="BG73">
        <v>3.96</v>
      </c>
      <c r="BH73">
        <v>5.41</v>
      </c>
      <c r="BI73">
        <v>4.45</v>
      </c>
      <c r="BJ73">
        <v>2.9</v>
      </c>
      <c r="BK73">
        <v>2.98</v>
      </c>
      <c r="BL73">
        <v>1.95</v>
      </c>
      <c r="BM73">
        <v>0</v>
      </c>
      <c r="BN73">
        <v>0.49</v>
      </c>
      <c r="BO73">
        <v>14.53</v>
      </c>
      <c r="BP73">
        <v>0</v>
      </c>
      <c r="BQ73">
        <v>4.2699999999999996</v>
      </c>
      <c r="BR73">
        <v>1.01</v>
      </c>
      <c r="BS73">
        <v>0.19</v>
      </c>
      <c r="BT73">
        <v>0</v>
      </c>
      <c r="BU73">
        <v>0</v>
      </c>
      <c r="BV73">
        <v>0</v>
      </c>
      <c r="BW73">
        <f t="shared" si="5"/>
        <v>72.569999999999993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208.71934899999999</v>
      </c>
      <c r="L74">
        <v>544.45588199999997</v>
      </c>
      <c r="M74">
        <v>87.156000000000006</v>
      </c>
      <c r="N74">
        <v>114.39225</v>
      </c>
      <c r="O74">
        <v>119.757791</v>
      </c>
      <c r="P74">
        <v>119.8395</v>
      </c>
      <c r="Q74">
        <v>21.130488</v>
      </c>
      <c r="R74">
        <v>41.050573</v>
      </c>
      <c r="S74">
        <v>25.556173000000001</v>
      </c>
      <c r="T74">
        <v>0</v>
      </c>
      <c r="U74">
        <v>337.94738999999998</v>
      </c>
      <c r="V74">
        <v>20.074932</v>
      </c>
      <c r="W74">
        <v>42.909804000000001</v>
      </c>
      <c r="X74">
        <v>142.854131</v>
      </c>
      <c r="Y74">
        <v>0</v>
      </c>
      <c r="Z74">
        <v>6.3467000000000002</v>
      </c>
      <c r="AA74">
        <v>41.311943999999997</v>
      </c>
      <c r="AB74">
        <v>38.261600000000001</v>
      </c>
      <c r="AC74">
        <v>28.144423</v>
      </c>
      <c r="AD74">
        <v>35.435402000000003</v>
      </c>
      <c r="AE74">
        <v>31.931149999999999</v>
      </c>
      <c r="AF74">
        <v>27.690429999999999</v>
      </c>
      <c r="AG74">
        <v>17.582270000000001</v>
      </c>
      <c r="AH74">
        <v>0</v>
      </c>
      <c r="AI74">
        <v>27.121009999999998</v>
      </c>
      <c r="AJ74">
        <v>0</v>
      </c>
      <c r="AK74">
        <v>49.155983999999997</v>
      </c>
      <c r="AL74">
        <v>76.856679</v>
      </c>
      <c r="AM74">
        <v>15.490525999999999</v>
      </c>
      <c r="AN74">
        <v>0.66691800000000001</v>
      </c>
      <c r="AO74">
        <v>27.901541000000002</v>
      </c>
      <c r="AP74">
        <v>11.164683999999999</v>
      </c>
      <c r="AQ74">
        <v>60.277090000000001</v>
      </c>
      <c r="AR74">
        <v>47.575555000000001</v>
      </c>
      <c r="AS74">
        <v>30.889426</v>
      </c>
      <c r="AT74">
        <v>10.892175999999999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72.569999999999993</v>
      </c>
      <c r="BA74">
        <f t="shared" si="4"/>
        <v>2483.1097709999999</v>
      </c>
      <c r="BD74">
        <v>21.79</v>
      </c>
      <c r="BE74">
        <v>7.11</v>
      </c>
      <c r="BF74">
        <v>1.53</v>
      </c>
      <c r="BG74">
        <v>3.96</v>
      </c>
      <c r="BH74">
        <v>5.41</v>
      </c>
      <c r="BI74">
        <v>4.45</v>
      </c>
      <c r="BJ74">
        <v>2.9</v>
      </c>
      <c r="BK74">
        <v>2.98</v>
      </c>
      <c r="BL74">
        <v>1.95</v>
      </c>
      <c r="BM74">
        <v>0</v>
      </c>
      <c r="BN74">
        <v>0.49</v>
      </c>
      <c r="BO74">
        <v>14.53</v>
      </c>
      <c r="BP74">
        <v>0</v>
      </c>
      <c r="BQ74">
        <v>4.2699999999999996</v>
      </c>
      <c r="BR74">
        <v>1.01</v>
      </c>
      <c r="BS74">
        <v>0.19</v>
      </c>
      <c r="BT74">
        <v>0</v>
      </c>
      <c r="BU74">
        <v>0</v>
      </c>
      <c r="BV74">
        <v>0</v>
      </c>
      <c r="BW74">
        <f t="shared" si="5"/>
        <v>72.569999999999993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208.71934899999999</v>
      </c>
      <c r="L75">
        <v>544.45588199999997</v>
      </c>
      <c r="M75">
        <v>87.156000000000006</v>
      </c>
      <c r="N75">
        <v>114.39225</v>
      </c>
      <c r="O75">
        <v>119.757791</v>
      </c>
      <c r="P75">
        <v>113.3028</v>
      </c>
      <c r="Q75">
        <v>21.130488</v>
      </c>
      <c r="R75">
        <v>41.050573</v>
      </c>
      <c r="S75">
        <v>25.556173000000001</v>
      </c>
      <c r="T75">
        <v>0</v>
      </c>
      <c r="U75">
        <v>337.94738999999998</v>
      </c>
      <c r="V75">
        <v>20.074932</v>
      </c>
      <c r="W75">
        <v>42.909804000000001</v>
      </c>
      <c r="X75">
        <v>142.854131</v>
      </c>
      <c r="Y75">
        <v>0</v>
      </c>
      <c r="Z75">
        <v>6.3467000000000002</v>
      </c>
      <c r="AA75">
        <v>41.311943999999997</v>
      </c>
      <c r="AB75">
        <v>38.261600000000001</v>
      </c>
      <c r="AC75">
        <v>28.144423</v>
      </c>
      <c r="AD75">
        <v>35.435402000000003</v>
      </c>
      <c r="AE75">
        <v>31.931149999999999</v>
      </c>
      <c r="AF75">
        <v>27.690429999999999</v>
      </c>
      <c r="AG75">
        <v>17.582270000000001</v>
      </c>
      <c r="AH75">
        <v>0</v>
      </c>
      <c r="AI75">
        <v>30.819330000000001</v>
      </c>
      <c r="AJ75">
        <v>0</v>
      </c>
      <c r="AK75">
        <v>49.155983999999997</v>
      </c>
      <c r="AL75">
        <v>76.856679</v>
      </c>
      <c r="AM75">
        <v>15.490525999999999</v>
      </c>
      <c r="AN75">
        <v>0.66691800000000001</v>
      </c>
      <c r="AO75">
        <v>27.901541000000002</v>
      </c>
      <c r="AP75">
        <v>11.164683999999999</v>
      </c>
      <c r="AQ75">
        <v>60.277090000000001</v>
      </c>
      <c r="AR75">
        <v>50.782896000000001</v>
      </c>
      <c r="AS75">
        <v>30.889426</v>
      </c>
      <c r="AT75">
        <v>10.892175999999999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72.14</v>
      </c>
      <c r="BA75">
        <f t="shared" si="4"/>
        <v>2483.0487320000002</v>
      </c>
      <c r="BD75">
        <v>21.79</v>
      </c>
      <c r="BE75">
        <v>6.93</v>
      </c>
      <c r="BF75">
        <v>1.59</v>
      </c>
      <c r="BG75">
        <v>3.84</v>
      </c>
      <c r="BH75">
        <v>5.41</v>
      </c>
      <c r="BI75">
        <v>4.45</v>
      </c>
      <c r="BJ75">
        <v>2.9</v>
      </c>
      <c r="BK75">
        <v>2.99</v>
      </c>
      <c r="BL75">
        <v>1.87</v>
      </c>
      <c r="BM75">
        <v>0</v>
      </c>
      <c r="BN75">
        <v>0.47</v>
      </c>
      <c r="BO75">
        <v>14.53</v>
      </c>
      <c r="BP75">
        <v>0</v>
      </c>
      <c r="BQ75">
        <v>4.1399999999999997</v>
      </c>
      <c r="BR75">
        <v>1.04</v>
      </c>
      <c r="BS75">
        <v>0.19</v>
      </c>
      <c r="BT75">
        <v>0</v>
      </c>
      <c r="BU75">
        <v>0</v>
      </c>
      <c r="BV75">
        <v>0</v>
      </c>
      <c r="BW75">
        <f t="shared" si="5"/>
        <v>72.14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208.71934899999999</v>
      </c>
      <c r="L76">
        <v>573.507882</v>
      </c>
      <c r="M76">
        <v>87.156000000000006</v>
      </c>
      <c r="N76">
        <v>114.39225</v>
      </c>
      <c r="O76">
        <v>119.757791</v>
      </c>
      <c r="P76">
        <v>113.3028</v>
      </c>
      <c r="Q76">
        <v>21.130488</v>
      </c>
      <c r="R76">
        <v>41.050573</v>
      </c>
      <c r="S76">
        <v>25.556173000000001</v>
      </c>
      <c r="T76">
        <v>0</v>
      </c>
      <c r="U76">
        <v>337.94738999999998</v>
      </c>
      <c r="V76">
        <v>20.074932</v>
      </c>
      <c r="W76">
        <v>42.909804000000001</v>
      </c>
      <c r="X76">
        <v>142.854131</v>
      </c>
      <c r="Y76">
        <v>0</v>
      </c>
      <c r="Z76">
        <v>6.3467000000000002</v>
      </c>
      <c r="AA76">
        <v>41.311943999999997</v>
      </c>
      <c r="AB76">
        <v>38.261600000000001</v>
      </c>
      <c r="AC76">
        <v>28.144423</v>
      </c>
      <c r="AD76">
        <v>35.435402000000003</v>
      </c>
      <c r="AE76">
        <v>31.931149999999999</v>
      </c>
      <c r="AF76">
        <v>27.690429999999999</v>
      </c>
      <c r="AG76">
        <v>17.582270000000001</v>
      </c>
      <c r="AH76">
        <v>0</v>
      </c>
      <c r="AI76">
        <v>30.819330000000001</v>
      </c>
      <c r="AJ76">
        <v>0</v>
      </c>
      <c r="AK76">
        <v>49.155983999999997</v>
      </c>
      <c r="AL76">
        <v>76.856679</v>
      </c>
      <c r="AM76">
        <v>15.490525999999999</v>
      </c>
      <c r="AN76">
        <v>0.66691800000000001</v>
      </c>
      <c r="AO76">
        <v>27.901541000000002</v>
      </c>
      <c r="AP76">
        <v>11.164683999999999</v>
      </c>
      <c r="AQ76">
        <v>60.277090000000001</v>
      </c>
      <c r="AR76">
        <v>50.782896000000001</v>
      </c>
      <c r="AS76">
        <v>30.889426</v>
      </c>
      <c r="AT76">
        <v>10.892175999999999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72.13</v>
      </c>
      <c r="BA76">
        <f t="shared" si="4"/>
        <v>2512.0907320000001</v>
      </c>
      <c r="BD76">
        <v>21.79</v>
      </c>
      <c r="BE76">
        <v>6.93</v>
      </c>
      <c r="BF76">
        <v>1.58</v>
      </c>
      <c r="BG76">
        <v>3.84</v>
      </c>
      <c r="BH76">
        <v>5.41</v>
      </c>
      <c r="BI76">
        <v>4.45</v>
      </c>
      <c r="BJ76">
        <v>2.9</v>
      </c>
      <c r="BK76">
        <v>2.99</v>
      </c>
      <c r="BL76">
        <v>1.87</v>
      </c>
      <c r="BM76">
        <v>0</v>
      </c>
      <c r="BN76">
        <v>0.47</v>
      </c>
      <c r="BO76">
        <v>14.53</v>
      </c>
      <c r="BP76">
        <v>0</v>
      </c>
      <c r="BQ76">
        <v>4.1399999999999997</v>
      </c>
      <c r="BR76">
        <v>1.04</v>
      </c>
      <c r="BS76">
        <v>0.19</v>
      </c>
      <c r="BT76">
        <v>0</v>
      </c>
      <c r="BU76">
        <v>0</v>
      </c>
      <c r="BV76">
        <v>0</v>
      </c>
      <c r="BW76">
        <f t="shared" si="5"/>
        <v>72.13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208.71934899999999</v>
      </c>
      <c r="L77">
        <v>632.51055699999995</v>
      </c>
      <c r="M77">
        <v>87.156000000000006</v>
      </c>
      <c r="N77">
        <v>114.39225</v>
      </c>
      <c r="O77">
        <v>119.757791</v>
      </c>
      <c r="P77">
        <v>113.3028</v>
      </c>
      <c r="Q77">
        <v>21.130488</v>
      </c>
      <c r="R77">
        <v>41.050573</v>
      </c>
      <c r="S77">
        <v>25.556173000000001</v>
      </c>
      <c r="T77">
        <v>0</v>
      </c>
      <c r="U77">
        <v>337.94738999999998</v>
      </c>
      <c r="V77">
        <v>20.074932</v>
      </c>
      <c r="W77">
        <v>42.909804000000001</v>
      </c>
      <c r="X77">
        <v>142.854131</v>
      </c>
      <c r="Y77">
        <v>0</v>
      </c>
      <c r="Z77">
        <v>6.3467000000000002</v>
      </c>
      <c r="AA77">
        <v>41.311943999999997</v>
      </c>
      <c r="AB77">
        <v>38.261600000000001</v>
      </c>
      <c r="AC77">
        <v>28.144423</v>
      </c>
      <c r="AD77">
        <v>35.435402000000003</v>
      </c>
      <c r="AE77">
        <v>31.931149999999999</v>
      </c>
      <c r="AF77">
        <v>27.690429999999999</v>
      </c>
      <c r="AG77">
        <v>17.582270000000001</v>
      </c>
      <c r="AH77">
        <v>0</v>
      </c>
      <c r="AI77">
        <v>30.819330000000001</v>
      </c>
      <c r="AJ77">
        <v>0</v>
      </c>
      <c r="AK77">
        <v>49.155983999999997</v>
      </c>
      <c r="AL77">
        <v>76.856679</v>
      </c>
      <c r="AM77">
        <v>15.490525999999999</v>
      </c>
      <c r="AN77">
        <v>0.66691800000000001</v>
      </c>
      <c r="AO77">
        <v>27.901541000000002</v>
      </c>
      <c r="AP77">
        <v>11.164683999999999</v>
      </c>
      <c r="AQ77">
        <v>60.277090000000001</v>
      </c>
      <c r="AR77">
        <v>50.782896000000001</v>
      </c>
      <c r="AS77">
        <v>30.889426</v>
      </c>
      <c r="AT77">
        <v>10.892175999999999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71.930000000000007</v>
      </c>
      <c r="BA77">
        <f t="shared" si="4"/>
        <v>2570.8934069999996</v>
      </c>
      <c r="BD77">
        <v>21.79</v>
      </c>
      <c r="BE77">
        <v>6.93</v>
      </c>
      <c r="BF77">
        <v>1.51</v>
      </c>
      <c r="BG77">
        <v>3.84</v>
      </c>
      <c r="BH77">
        <v>5.41</v>
      </c>
      <c r="BI77">
        <v>4.45</v>
      </c>
      <c r="BJ77">
        <v>2.9</v>
      </c>
      <c r="BK77">
        <v>2.93</v>
      </c>
      <c r="BL77">
        <v>1.8</v>
      </c>
      <c r="BM77">
        <v>0</v>
      </c>
      <c r="BN77">
        <v>0.47</v>
      </c>
      <c r="BO77">
        <v>14.53</v>
      </c>
      <c r="BP77">
        <v>0</v>
      </c>
      <c r="BQ77">
        <v>4.1399999999999997</v>
      </c>
      <c r="BR77">
        <v>1.04</v>
      </c>
      <c r="BS77">
        <v>0.19</v>
      </c>
      <c r="BT77">
        <v>0</v>
      </c>
      <c r="BU77">
        <v>0</v>
      </c>
      <c r="BV77">
        <v>0</v>
      </c>
      <c r="BW77">
        <f t="shared" si="5"/>
        <v>71.930000000000007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208.71934899999999</v>
      </c>
      <c r="L78">
        <v>632.51055699999995</v>
      </c>
      <c r="M78">
        <v>87.156000000000006</v>
      </c>
      <c r="N78">
        <v>114.39225</v>
      </c>
      <c r="O78">
        <v>119.757791</v>
      </c>
      <c r="P78">
        <v>113.3028</v>
      </c>
      <c r="Q78">
        <v>21.130488</v>
      </c>
      <c r="R78">
        <v>41.050573</v>
      </c>
      <c r="S78">
        <v>25.556173000000001</v>
      </c>
      <c r="T78">
        <v>0</v>
      </c>
      <c r="U78">
        <v>337.94738999999998</v>
      </c>
      <c r="V78">
        <v>20.074932</v>
      </c>
      <c r="W78">
        <v>42.909804000000001</v>
      </c>
      <c r="X78">
        <v>142.854131</v>
      </c>
      <c r="Y78">
        <v>0</v>
      </c>
      <c r="Z78">
        <v>6.3467000000000002</v>
      </c>
      <c r="AA78">
        <v>41.311943999999997</v>
      </c>
      <c r="AB78">
        <v>38.261600000000001</v>
      </c>
      <c r="AC78">
        <v>28.144423</v>
      </c>
      <c r="AD78">
        <v>35.435402000000003</v>
      </c>
      <c r="AE78">
        <v>31.931149999999999</v>
      </c>
      <c r="AF78">
        <v>27.690429999999999</v>
      </c>
      <c r="AG78">
        <v>17.582270000000001</v>
      </c>
      <c r="AH78">
        <v>0</v>
      </c>
      <c r="AI78">
        <v>30.819330000000001</v>
      </c>
      <c r="AJ78">
        <v>0</v>
      </c>
      <c r="AK78">
        <v>49.155983999999997</v>
      </c>
      <c r="AL78">
        <v>76.856679</v>
      </c>
      <c r="AM78">
        <v>15.490525999999999</v>
      </c>
      <c r="AN78">
        <v>0.66691800000000001</v>
      </c>
      <c r="AO78">
        <v>27.901541000000002</v>
      </c>
      <c r="AP78">
        <v>11.164683999999999</v>
      </c>
      <c r="AQ78">
        <v>60.277090000000001</v>
      </c>
      <c r="AR78">
        <v>50.782896000000001</v>
      </c>
      <c r="AS78">
        <v>30.889426</v>
      </c>
      <c r="AT78">
        <v>10.892175999999999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71.930000000000007</v>
      </c>
      <c r="BA78">
        <f t="shared" si="4"/>
        <v>2570.8934069999996</v>
      </c>
      <c r="BD78">
        <v>21.79</v>
      </c>
      <c r="BE78">
        <v>6.93</v>
      </c>
      <c r="BF78">
        <v>1.51</v>
      </c>
      <c r="BG78">
        <v>3.84</v>
      </c>
      <c r="BH78">
        <v>5.41</v>
      </c>
      <c r="BI78">
        <v>4.45</v>
      </c>
      <c r="BJ78">
        <v>2.9</v>
      </c>
      <c r="BK78">
        <v>2.93</v>
      </c>
      <c r="BL78">
        <v>1.8</v>
      </c>
      <c r="BM78">
        <v>0</v>
      </c>
      <c r="BN78">
        <v>0.47</v>
      </c>
      <c r="BO78">
        <v>14.53</v>
      </c>
      <c r="BP78">
        <v>0</v>
      </c>
      <c r="BQ78">
        <v>4.1399999999999997</v>
      </c>
      <c r="BR78">
        <v>1.04</v>
      </c>
      <c r="BS78">
        <v>0.19</v>
      </c>
      <c r="BT78">
        <v>0</v>
      </c>
      <c r="BU78">
        <v>0</v>
      </c>
      <c r="BV78">
        <v>0</v>
      </c>
      <c r="BW78">
        <f t="shared" si="5"/>
        <v>71.930000000000007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208.71934899999999</v>
      </c>
      <c r="L79">
        <v>632.51055699999995</v>
      </c>
      <c r="M79">
        <v>87.156000000000006</v>
      </c>
      <c r="N79">
        <v>114.39225</v>
      </c>
      <c r="O79">
        <v>119.757791</v>
      </c>
      <c r="P79">
        <v>113.3028</v>
      </c>
      <c r="Q79">
        <v>21.130488</v>
      </c>
      <c r="R79">
        <v>41.050573</v>
      </c>
      <c r="S79">
        <v>25.556173000000001</v>
      </c>
      <c r="T79">
        <v>0</v>
      </c>
      <c r="U79">
        <v>337.94738999999998</v>
      </c>
      <c r="V79">
        <v>20.074932</v>
      </c>
      <c r="W79">
        <v>42.909804000000001</v>
      </c>
      <c r="X79">
        <v>142.854131</v>
      </c>
      <c r="Y79">
        <v>0</v>
      </c>
      <c r="Z79">
        <v>0</v>
      </c>
      <c r="AA79">
        <v>41.694462000000001</v>
      </c>
      <c r="AB79">
        <v>39.629930000000002</v>
      </c>
      <c r="AC79">
        <v>29.595853000000002</v>
      </c>
      <c r="AD79">
        <v>37.354286999999999</v>
      </c>
      <c r="AE79">
        <v>31.931149999999999</v>
      </c>
      <c r="AF79">
        <v>29.600114000000001</v>
      </c>
      <c r="AG79">
        <v>17.582270000000001</v>
      </c>
      <c r="AH79">
        <v>0</v>
      </c>
      <c r="AI79">
        <v>30.819330000000001</v>
      </c>
      <c r="AJ79">
        <v>0</v>
      </c>
      <c r="AK79">
        <v>49.155983999999997</v>
      </c>
      <c r="AL79">
        <v>81.020218</v>
      </c>
      <c r="AM79">
        <v>16.265053000000002</v>
      </c>
      <c r="AN79">
        <v>0.66691800000000001</v>
      </c>
      <c r="AO79">
        <v>27.901541000000002</v>
      </c>
      <c r="AP79">
        <v>9.1798509999999993</v>
      </c>
      <c r="AQ79">
        <v>62.473421000000002</v>
      </c>
      <c r="AR79">
        <v>47.575555000000001</v>
      </c>
      <c r="AS79">
        <v>30.889426</v>
      </c>
      <c r="AT79">
        <v>10.892175999999999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71.930000000000007</v>
      </c>
      <c r="BA79">
        <f t="shared" si="4"/>
        <v>2573.5197769999995</v>
      </c>
      <c r="BD79">
        <v>21.79</v>
      </c>
      <c r="BE79">
        <v>6.93</v>
      </c>
      <c r="BF79">
        <v>1.51</v>
      </c>
      <c r="BG79">
        <v>3.84</v>
      </c>
      <c r="BH79">
        <v>5.41</v>
      </c>
      <c r="BI79">
        <v>4.45</v>
      </c>
      <c r="BJ79">
        <v>2.9</v>
      </c>
      <c r="BK79">
        <v>2.93</v>
      </c>
      <c r="BL79">
        <v>1.8</v>
      </c>
      <c r="BM79">
        <v>0</v>
      </c>
      <c r="BN79">
        <v>0.47</v>
      </c>
      <c r="BO79">
        <v>14.53</v>
      </c>
      <c r="BP79">
        <v>0</v>
      </c>
      <c r="BQ79">
        <v>4.1399999999999997</v>
      </c>
      <c r="BR79">
        <v>1.04</v>
      </c>
      <c r="BS79">
        <v>0.19</v>
      </c>
      <c r="BT79">
        <v>0</v>
      </c>
      <c r="BU79">
        <v>0</v>
      </c>
      <c r="BV79">
        <v>0</v>
      </c>
      <c r="BW79">
        <f t="shared" si="5"/>
        <v>71.930000000000007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208.71934899999999</v>
      </c>
      <c r="L80">
        <v>632.51055699999995</v>
      </c>
      <c r="M80">
        <v>87.156000000000006</v>
      </c>
      <c r="N80">
        <v>114.39225</v>
      </c>
      <c r="O80">
        <v>119.757791</v>
      </c>
      <c r="P80">
        <v>113.3028</v>
      </c>
      <c r="Q80">
        <v>21.130488</v>
      </c>
      <c r="R80">
        <v>41.050573</v>
      </c>
      <c r="S80">
        <v>25.556173000000001</v>
      </c>
      <c r="T80">
        <v>0</v>
      </c>
      <c r="U80">
        <v>337.94738999999998</v>
      </c>
      <c r="V80">
        <v>20.074932</v>
      </c>
      <c r="W80">
        <v>42.909804000000001</v>
      </c>
      <c r="X80">
        <v>142.854131</v>
      </c>
      <c r="Y80">
        <v>0</v>
      </c>
      <c r="Z80">
        <v>0</v>
      </c>
      <c r="AA80">
        <v>41.694462000000001</v>
      </c>
      <c r="AB80">
        <v>39.629930000000002</v>
      </c>
      <c r="AC80">
        <v>29.595853000000002</v>
      </c>
      <c r="AD80">
        <v>37.354286999999999</v>
      </c>
      <c r="AE80">
        <v>31.931149999999999</v>
      </c>
      <c r="AF80">
        <v>29.600114000000001</v>
      </c>
      <c r="AG80">
        <v>17.582270000000001</v>
      </c>
      <c r="AH80">
        <v>0</v>
      </c>
      <c r="AI80">
        <v>64.104206000000005</v>
      </c>
      <c r="AJ80">
        <v>0</v>
      </c>
      <c r="AK80">
        <v>49.155983999999997</v>
      </c>
      <c r="AL80">
        <v>81.020218</v>
      </c>
      <c r="AM80">
        <v>16.265053000000002</v>
      </c>
      <c r="AN80">
        <v>0.66691800000000001</v>
      </c>
      <c r="AO80">
        <v>27.901541000000002</v>
      </c>
      <c r="AP80">
        <v>9.1798509999999993</v>
      </c>
      <c r="AQ80">
        <v>62.473421000000002</v>
      </c>
      <c r="AR80">
        <v>47.575555000000001</v>
      </c>
      <c r="AS80">
        <v>30.889426</v>
      </c>
      <c r="AT80">
        <v>10.892175999999999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71.930000000000007</v>
      </c>
      <c r="BA80">
        <f t="shared" si="4"/>
        <v>2606.8046529999997</v>
      </c>
      <c r="BD80">
        <v>21.79</v>
      </c>
      <c r="BE80">
        <v>6.93</v>
      </c>
      <c r="BF80">
        <v>1.51</v>
      </c>
      <c r="BG80">
        <v>3.84</v>
      </c>
      <c r="BH80">
        <v>5.41</v>
      </c>
      <c r="BI80">
        <v>4.45</v>
      </c>
      <c r="BJ80">
        <v>2.9</v>
      </c>
      <c r="BK80">
        <v>2.93</v>
      </c>
      <c r="BL80">
        <v>1.8</v>
      </c>
      <c r="BM80">
        <v>0</v>
      </c>
      <c r="BN80">
        <v>0.47</v>
      </c>
      <c r="BO80">
        <v>14.53</v>
      </c>
      <c r="BP80">
        <v>0</v>
      </c>
      <c r="BQ80">
        <v>4.1399999999999997</v>
      </c>
      <c r="BR80">
        <v>1.04</v>
      </c>
      <c r="BS80">
        <v>0.19</v>
      </c>
      <c r="BT80">
        <v>0</v>
      </c>
      <c r="BU80">
        <v>0</v>
      </c>
      <c r="BV80">
        <v>0</v>
      </c>
      <c r="BW80">
        <f t="shared" si="5"/>
        <v>71.930000000000007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208.71934899999999</v>
      </c>
      <c r="L81">
        <v>632.51055699999995</v>
      </c>
      <c r="M81">
        <v>87.156000000000006</v>
      </c>
      <c r="N81">
        <v>114.39225</v>
      </c>
      <c r="O81">
        <v>119.757791</v>
      </c>
      <c r="P81">
        <v>113.3028</v>
      </c>
      <c r="Q81">
        <v>21.130488</v>
      </c>
      <c r="R81">
        <v>41.050573</v>
      </c>
      <c r="S81">
        <v>25.556173000000001</v>
      </c>
      <c r="T81">
        <v>0</v>
      </c>
      <c r="U81">
        <v>337.94738999999998</v>
      </c>
      <c r="V81">
        <v>20.074932</v>
      </c>
      <c r="W81">
        <v>42.909804000000001</v>
      </c>
      <c r="X81">
        <v>142.854131</v>
      </c>
      <c r="Y81">
        <v>0</v>
      </c>
      <c r="Z81">
        <v>0</v>
      </c>
      <c r="AA81">
        <v>41.694462000000001</v>
      </c>
      <c r="AB81">
        <v>39.629930000000002</v>
      </c>
      <c r="AC81">
        <v>29.595853000000002</v>
      </c>
      <c r="AD81">
        <v>37.354286999999999</v>
      </c>
      <c r="AE81">
        <v>31.931149999999999</v>
      </c>
      <c r="AF81">
        <v>29.600114000000001</v>
      </c>
      <c r="AG81">
        <v>17.582270000000001</v>
      </c>
      <c r="AH81">
        <v>0</v>
      </c>
      <c r="AI81">
        <v>64.104206000000005</v>
      </c>
      <c r="AJ81">
        <v>0</v>
      </c>
      <c r="AK81">
        <v>49.155983999999997</v>
      </c>
      <c r="AL81">
        <v>81.020218</v>
      </c>
      <c r="AM81">
        <v>16.265053000000002</v>
      </c>
      <c r="AN81">
        <v>0.66691800000000001</v>
      </c>
      <c r="AO81">
        <v>27.901541000000002</v>
      </c>
      <c r="AP81">
        <v>9.1798509999999993</v>
      </c>
      <c r="AQ81">
        <v>62.473421000000002</v>
      </c>
      <c r="AR81">
        <v>47.575555000000001</v>
      </c>
      <c r="AS81">
        <v>30.889426</v>
      </c>
      <c r="AT81">
        <v>10.892175999999999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71.930000000000007</v>
      </c>
      <c r="BA81">
        <f t="shared" si="4"/>
        <v>2606.8046529999997</v>
      </c>
      <c r="BD81">
        <v>21.79</v>
      </c>
      <c r="BE81">
        <v>6.93</v>
      </c>
      <c r="BF81">
        <v>1.51</v>
      </c>
      <c r="BG81">
        <v>3.84</v>
      </c>
      <c r="BH81">
        <v>5.41</v>
      </c>
      <c r="BI81">
        <v>4.45</v>
      </c>
      <c r="BJ81">
        <v>2.9</v>
      </c>
      <c r="BK81">
        <v>2.93</v>
      </c>
      <c r="BL81">
        <v>1.8</v>
      </c>
      <c r="BM81">
        <v>0</v>
      </c>
      <c r="BN81">
        <v>0.47</v>
      </c>
      <c r="BO81">
        <v>14.53</v>
      </c>
      <c r="BP81">
        <v>0</v>
      </c>
      <c r="BQ81">
        <v>4.1399999999999997</v>
      </c>
      <c r="BR81">
        <v>1.04</v>
      </c>
      <c r="BS81">
        <v>0.19</v>
      </c>
      <c r="BT81">
        <v>0</v>
      </c>
      <c r="BU81">
        <v>0</v>
      </c>
      <c r="BV81">
        <v>0</v>
      </c>
      <c r="BW81">
        <f t="shared" si="5"/>
        <v>71.930000000000007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208.71934899999999</v>
      </c>
      <c r="L82">
        <v>632.51055699999995</v>
      </c>
      <c r="M82">
        <v>87.156000000000006</v>
      </c>
      <c r="N82">
        <v>114.39225</v>
      </c>
      <c r="O82">
        <v>119.757791</v>
      </c>
      <c r="P82">
        <v>113.3028</v>
      </c>
      <c r="Q82">
        <v>21.130488</v>
      </c>
      <c r="R82">
        <v>41.050573</v>
      </c>
      <c r="S82">
        <v>25.556173000000001</v>
      </c>
      <c r="T82">
        <v>0</v>
      </c>
      <c r="U82">
        <v>337.94738999999998</v>
      </c>
      <c r="V82">
        <v>20.074932</v>
      </c>
      <c r="W82">
        <v>42.909804000000001</v>
      </c>
      <c r="X82">
        <v>142.854131</v>
      </c>
      <c r="Y82">
        <v>0</v>
      </c>
      <c r="Z82">
        <v>0</v>
      </c>
      <c r="AA82">
        <v>41.694462000000001</v>
      </c>
      <c r="AB82">
        <v>39.629930000000002</v>
      </c>
      <c r="AC82">
        <v>29.595853000000002</v>
      </c>
      <c r="AD82">
        <v>37.354286999999999</v>
      </c>
      <c r="AE82">
        <v>31.931149999999999</v>
      </c>
      <c r="AF82">
        <v>29.600114000000001</v>
      </c>
      <c r="AG82">
        <v>17.582270000000001</v>
      </c>
      <c r="AH82">
        <v>0</v>
      </c>
      <c r="AI82">
        <v>64.104206000000005</v>
      </c>
      <c r="AJ82">
        <v>0</v>
      </c>
      <c r="AK82">
        <v>49.155983999999997</v>
      </c>
      <c r="AL82">
        <v>81.020218</v>
      </c>
      <c r="AM82">
        <v>16.265053000000002</v>
      </c>
      <c r="AN82">
        <v>0.66691800000000001</v>
      </c>
      <c r="AO82">
        <v>27.901541000000002</v>
      </c>
      <c r="AP82">
        <v>9.1798509999999993</v>
      </c>
      <c r="AQ82">
        <v>62.473421000000002</v>
      </c>
      <c r="AR82">
        <v>47.575555000000001</v>
      </c>
      <c r="AS82">
        <v>30.889426</v>
      </c>
      <c r="AT82">
        <v>10.892175999999999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71.930000000000007</v>
      </c>
      <c r="BA82">
        <f t="shared" si="4"/>
        <v>2606.8046529999997</v>
      </c>
      <c r="BD82">
        <v>21.79</v>
      </c>
      <c r="BE82">
        <v>6.93</v>
      </c>
      <c r="BF82">
        <v>1.51</v>
      </c>
      <c r="BG82">
        <v>3.84</v>
      </c>
      <c r="BH82">
        <v>5.41</v>
      </c>
      <c r="BI82">
        <v>4.45</v>
      </c>
      <c r="BJ82">
        <v>2.9</v>
      </c>
      <c r="BK82">
        <v>2.93</v>
      </c>
      <c r="BL82">
        <v>1.8</v>
      </c>
      <c r="BM82">
        <v>0</v>
      </c>
      <c r="BN82">
        <v>0.47</v>
      </c>
      <c r="BO82">
        <v>14.53</v>
      </c>
      <c r="BP82">
        <v>0</v>
      </c>
      <c r="BQ82">
        <v>4.1399999999999997</v>
      </c>
      <c r="BR82">
        <v>1.04</v>
      </c>
      <c r="BS82">
        <v>0.19</v>
      </c>
      <c r="BT82">
        <v>0</v>
      </c>
      <c r="BU82">
        <v>0</v>
      </c>
      <c r="BV82">
        <v>0</v>
      </c>
      <c r="BW82">
        <f t="shared" si="5"/>
        <v>71.930000000000007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208.71934899999999</v>
      </c>
      <c r="L83">
        <v>632.51055699999995</v>
      </c>
      <c r="M83">
        <v>87.156000000000006</v>
      </c>
      <c r="N83">
        <v>114.39225</v>
      </c>
      <c r="O83">
        <v>119.757791</v>
      </c>
      <c r="P83">
        <v>113.3028</v>
      </c>
      <c r="Q83">
        <v>21.130488</v>
      </c>
      <c r="R83">
        <v>41.050573</v>
      </c>
      <c r="S83">
        <v>25.556173000000001</v>
      </c>
      <c r="T83">
        <v>0</v>
      </c>
      <c r="U83">
        <v>337.94738999999998</v>
      </c>
      <c r="V83">
        <v>20.074932</v>
      </c>
      <c r="W83">
        <v>42.909804000000001</v>
      </c>
      <c r="X83">
        <v>142.854131</v>
      </c>
      <c r="Y83">
        <v>0</v>
      </c>
      <c r="Z83">
        <v>0</v>
      </c>
      <c r="AA83">
        <v>41.694462000000001</v>
      </c>
      <c r="AB83">
        <v>39.629930000000002</v>
      </c>
      <c r="AC83">
        <v>29.595853000000002</v>
      </c>
      <c r="AD83">
        <v>37.354286999999999</v>
      </c>
      <c r="AE83">
        <v>31.931149999999999</v>
      </c>
      <c r="AF83">
        <v>29.600114000000001</v>
      </c>
      <c r="AG83">
        <v>17.582270000000001</v>
      </c>
      <c r="AH83">
        <v>0</v>
      </c>
      <c r="AI83">
        <v>64.104206000000005</v>
      </c>
      <c r="AJ83">
        <v>0</v>
      </c>
      <c r="AK83">
        <v>49.155983999999997</v>
      </c>
      <c r="AL83">
        <v>81.020218</v>
      </c>
      <c r="AM83">
        <v>16.265053000000002</v>
      </c>
      <c r="AN83">
        <v>0.66691800000000001</v>
      </c>
      <c r="AO83">
        <v>27.901541000000002</v>
      </c>
      <c r="AP83">
        <v>9.1798509999999993</v>
      </c>
      <c r="AQ83">
        <v>62.473421000000002</v>
      </c>
      <c r="AR83">
        <v>50.782896000000001</v>
      </c>
      <c r="AS83">
        <v>30.889426</v>
      </c>
      <c r="AT83">
        <v>10.892175999999999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71.930000000000007</v>
      </c>
      <c r="BA83">
        <f t="shared" si="4"/>
        <v>2610.011994</v>
      </c>
      <c r="BD83">
        <v>21.79</v>
      </c>
      <c r="BE83">
        <v>6.93</v>
      </c>
      <c r="BF83">
        <v>1.51</v>
      </c>
      <c r="BG83">
        <v>3.84</v>
      </c>
      <c r="BH83">
        <v>5.41</v>
      </c>
      <c r="BI83">
        <v>4.45</v>
      </c>
      <c r="BJ83">
        <v>2.9</v>
      </c>
      <c r="BK83">
        <v>2.93</v>
      </c>
      <c r="BL83">
        <v>1.8</v>
      </c>
      <c r="BM83">
        <v>0</v>
      </c>
      <c r="BN83">
        <v>0.47</v>
      </c>
      <c r="BO83">
        <v>14.53</v>
      </c>
      <c r="BP83">
        <v>0</v>
      </c>
      <c r="BQ83">
        <v>4.1399999999999997</v>
      </c>
      <c r="BR83">
        <v>1.04</v>
      </c>
      <c r="BS83">
        <v>0.19</v>
      </c>
      <c r="BT83">
        <v>0</v>
      </c>
      <c r="BU83">
        <v>0</v>
      </c>
      <c r="BV83">
        <v>0</v>
      </c>
      <c r="BW83">
        <f t="shared" si="5"/>
        <v>71.930000000000007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208.71934899999999</v>
      </c>
      <c r="L84">
        <v>632.51055699999995</v>
      </c>
      <c r="M84">
        <v>87.156000000000006</v>
      </c>
      <c r="N84">
        <v>114.39225</v>
      </c>
      <c r="O84">
        <v>119.757791</v>
      </c>
      <c r="P84">
        <v>113.3028</v>
      </c>
      <c r="Q84">
        <v>21.130488</v>
      </c>
      <c r="R84">
        <v>41.050573</v>
      </c>
      <c r="S84">
        <v>25.556173000000001</v>
      </c>
      <c r="T84">
        <v>0</v>
      </c>
      <c r="U84">
        <v>337.94738999999998</v>
      </c>
      <c r="V84">
        <v>20.074932</v>
      </c>
      <c r="W84">
        <v>42.909804000000001</v>
      </c>
      <c r="X84">
        <v>142.854131</v>
      </c>
      <c r="Y84">
        <v>0</v>
      </c>
      <c r="Z84">
        <v>0</v>
      </c>
      <c r="AA84">
        <v>41.694462000000001</v>
      </c>
      <c r="AB84">
        <v>39.629930000000002</v>
      </c>
      <c r="AC84">
        <v>29.595853000000002</v>
      </c>
      <c r="AD84">
        <v>37.354286999999999</v>
      </c>
      <c r="AE84">
        <v>31.931149999999999</v>
      </c>
      <c r="AF84">
        <v>29.600114000000001</v>
      </c>
      <c r="AG84">
        <v>17.582270000000001</v>
      </c>
      <c r="AH84">
        <v>0</v>
      </c>
      <c r="AI84">
        <v>64.104206000000005</v>
      </c>
      <c r="AJ84">
        <v>0</v>
      </c>
      <c r="AK84">
        <v>49.155983999999997</v>
      </c>
      <c r="AL84">
        <v>81.020218</v>
      </c>
      <c r="AM84">
        <v>16.265053000000002</v>
      </c>
      <c r="AN84">
        <v>0.66691800000000001</v>
      </c>
      <c r="AO84">
        <v>27.901541000000002</v>
      </c>
      <c r="AP84">
        <v>9.1798509999999993</v>
      </c>
      <c r="AQ84">
        <v>62.473421000000002</v>
      </c>
      <c r="AR84">
        <v>50.782896000000001</v>
      </c>
      <c r="AS84">
        <v>30.889426</v>
      </c>
      <c r="AT84">
        <v>10.892175999999999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71.930000000000007</v>
      </c>
      <c r="BA84">
        <f t="shared" si="4"/>
        <v>2610.011994</v>
      </c>
      <c r="BD84">
        <v>21.79</v>
      </c>
      <c r="BE84">
        <v>6.93</v>
      </c>
      <c r="BF84">
        <v>1.51</v>
      </c>
      <c r="BG84">
        <v>3.84</v>
      </c>
      <c r="BH84">
        <v>5.41</v>
      </c>
      <c r="BI84">
        <v>4.45</v>
      </c>
      <c r="BJ84">
        <v>2.9</v>
      </c>
      <c r="BK84">
        <v>2.93</v>
      </c>
      <c r="BL84">
        <v>1.8</v>
      </c>
      <c r="BM84">
        <v>0</v>
      </c>
      <c r="BN84">
        <v>0.47</v>
      </c>
      <c r="BO84">
        <v>14.53</v>
      </c>
      <c r="BP84">
        <v>0</v>
      </c>
      <c r="BQ84">
        <v>4.1399999999999997</v>
      </c>
      <c r="BR84">
        <v>1.04</v>
      </c>
      <c r="BS84">
        <v>0.19</v>
      </c>
      <c r="BT84">
        <v>0</v>
      </c>
      <c r="BU84">
        <v>0</v>
      </c>
      <c r="BV84">
        <v>0</v>
      </c>
      <c r="BW84">
        <f t="shared" si="5"/>
        <v>71.930000000000007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208.71934899999999</v>
      </c>
      <c r="L85">
        <v>632.51055699999995</v>
      </c>
      <c r="M85">
        <v>87.156000000000006</v>
      </c>
      <c r="N85">
        <v>114.39225</v>
      </c>
      <c r="O85">
        <v>119.757791</v>
      </c>
      <c r="P85">
        <v>113.3028</v>
      </c>
      <c r="Q85">
        <v>21.130488</v>
      </c>
      <c r="R85">
        <v>41.050573</v>
      </c>
      <c r="S85">
        <v>25.556173000000001</v>
      </c>
      <c r="T85">
        <v>0</v>
      </c>
      <c r="U85">
        <v>337.94738999999998</v>
      </c>
      <c r="V85">
        <v>20.074932</v>
      </c>
      <c r="W85">
        <v>42.909804000000001</v>
      </c>
      <c r="X85">
        <v>142.854131</v>
      </c>
      <c r="Y85">
        <v>0</v>
      </c>
      <c r="Z85">
        <v>0</v>
      </c>
      <c r="AA85">
        <v>41.694462000000001</v>
      </c>
      <c r="AB85">
        <v>39.629930000000002</v>
      </c>
      <c r="AC85">
        <v>29.595853000000002</v>
      </c>
      <c r="AD85">
        <v>37.354286999999999</v>
      </c>
      <c r="AE85">
        <v>31.931149999999999</v>
      </c>
      <c r="AF85">
        <v>29.600114000000001</v>
      </c>
      <c r="AG85">
        <v>17.582270000000001</v>
      </c>
      <c r="AH85">
        <v>0</v>
      </c>
      <c r="AI85">
        <v>64.104206000000005</v>
      </c>
      <c r="AJ85">
        <v>0</v>
      </c>
      <c r="AK85">
        <v>49.155983999999997</v>
      </c>
      <c r="AL85">
        <v>76.856679</v>
      </c>
      <c r="AM85">
        <v>16.265053000000002</v>
      </c>
      <c r="AN85">
        <v>0.66691800000000001</v>
      </c>
      <c r="AO85">
        <v>27.901541000000002</v>
      </c>
      <c r="AP85">
        <v>9.1798509999999993</v>
      </c>
      <c r="AQ85">
        <v>62.473421000000002</v>
      </c>
      <c r="AR85">
        <v>47.575555000000001</v>
      </c>
      <c r="AS85">
        <v>30.889426</v>
      </c>
      <c r="AT85">
        <v>10.892175999999999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71.92</v>
      </c>
      <c r="BA85">
        <f t="shared" si="4"/>
        <v>2602.6311139999998</v>
      </c>
      <c r="BD85">
        <v>21.79</v>
      </c>
      <c r="BE85">
        <v>6.93</v>
      </c>
      <c r="BF85">
        <v>1.51</v>
      </c>
      <c r="BG85">
        <v>3.84</v>
      </c>
      <c r="BH85">
        <v>5.41</v>
      </c>
      <c r="BI85">
        <v>4.45</v>
      </c>
      <c r="BJ85">
        <v>2.9</v>
      </c>
      <c r="BK85">
        <v>2.93</v>
      </c>
      <c r="BL85">
        <v>1.8</v>
      </c>
      <c r="BM85">
        <v>0</v>
      </c>
      <c r="BN85">
        <v>0.47</v>
      </c>
      <c r="BO85">
        <v>14.52</v>
      </c>
      <c r="BP85">
        <v>0</v>
      </c>
      <c r="BQ85">
        <v>4.1399999999999997</v>
      </c>
      <c r="BR85">
        <v>1.04</v>
      </c>
      <c r="BS85">
        <v>0.19</v>
      </c>
      <c r="BT85">
        <v>0</v>
      </c>
      <c r="BU85">
        <v>0</v>
      </c>
      <c r="BV85">
        <v>0</v>
      </c>
      <c r="BW85">
        <f t="shared" si="5"/>
        <v>71.92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208.71934899999999</v>
      </c>
      <c r="L86">
        <v>632.51055699999995</v>
      </c>
      <c r="M86">
        <v>87.156000000000006</v>
      </c>
      <c r="N86">
        <v>114.39225</v>
      </c>
      <c r="O86">
        <v>119.757791</v>
      </c>
      <c r="P86">
        <v>113.3028</v>
      </c>
      <c r="Q86">
        <v>21.130488</v>
      </c>
      <c r="R86">
        <v>41.050573</v>
      </c>
      <c r="S86">
        <v>25.556173000000001</v>
      </c>
      <c r="T86">
        <v>0</v>
      </c>
      <c r="U86">
        <v>337.94738999999998</v>
      </c>
      <c r="V86">
        <v>20.074932</v>
      </c>
      <c r="W86">
        <v>42.909804000000001</v>
      </c>
      <c r="X86">
        <v>142.854131</v>
      </c>
      <c r="Y86">
        <v>0</v>
      </c>
      <c r="Z86">
        <v>0</v>
      </c>
      <c r="AA86">
        <v>41.694462000000001</v>
      </c>
      <c r="AB86">
        <v>39.629930000000002</v>
      </c>
      <c r="AC86">
        <v>29.595853000000002</v>
      </c>
      <c r="AD86">
        <v>37.354286999999999</v>
      </c>
      <c r="AE86">
        <v>31.931149999999999</v>
      </c>
      <c r="AF86">
        <v>29.600114000000001</v>
      </c>
      <c r="AG86">
        <v>17.582270000000001</v>
      </c>
      <c r="AH86">
        <v>0</v>
      </c>
      <c r="AI86">
        <v>30.819330000000001</v>
      </c>
      <c r="AJ86">
        <v>0</v>
      </c>
      <c r="AK86">
        <v>49.155983999999997</v>
      </c>
      <c r="AL86">
        <v>76.856679</v>
      </c>
      <c r="AM86">
        <v>16.265053000000002</v>
      </c>
      <c r="AN86">
        <v>0.66691800000000001</v>
      </c>
      <c r="AO86">
        <v>27.901541000000002</v>
      </c>
      <c r="AP86">
        <v>9.1798509999999993</v>
      </c>
      <c r="AQ86">
        <v>62.473421000000002</v>
      </c>
      <c r="AR86">
        <v>47.575555000000001</v>
      </c>
      <c r="AS86">
        <v>30.889426</v>
      </c>
      <c r="AT86">
        <v>10.892175999999999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71.92</v>
      </c>
      <c r="BA86">
        <f t="shared" si="4"/>
        <v>2569.3462379999996</v>
      </c>
      <c r="BD86">
        <v>21.79</v>
      </c>
      <c r="BE86">
        <v>6.93</v>
      </c>
      <c r="BF86">
        <v>1.51</v>
      </c>
      <c r="BG86">
        <v>3.84</v>
      </c>
      <c r="BH86">
        <v>5.41</v>
      </c>
      <c r="BI86">
        <v>4.45</v>
      </c>
      <c r="BJ86">
        <v>2.9</v>
      </c>
      <c r="BK86">
        <v>2.93</v>
      </c>
      <c r="BL86">
        <v>1.8</v>
      </c>
      <c r="BM86">
        <v>0</v>
      </c>
      <c r="BN86">
        <v>0.47</v>
      </c>
      <c r="BO86">
        <v>14.52</v>
      </c>
      <c r="BP86">
        <v>0</v>
      </c>
      <c r="BQ86">
        <v>4.1399999999999997</v>
      </c>
      <c r="BR86">
        <v>1.04</v>
      </c>
      <c r="BS86">
        <v>0.19</v>
      </c>
      <c r="BT86">
        <v>0</v>
      </c>
      <c r="BU86">
        <v>0</v>
      </c>
      <c r="BV86">
        <v>0</v>
      </c>
      <c r="BW86">
        <f t="shared" si="5"/>
        <v>71.92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208.71934899999999</v>
      </c>
      <c r="L87">
        <v>632.51055699999995</v>
      </c>
      <c r="M87">
        <v>87.156000000000006</v>
      </c>
      <c r="N87">
        <v>114.39225</v>
      </c>
      <c r="O87">
        <v>119.757791</v>
      </c>
      <c r="P87">
        <v>111.8502</v>
      </c>
      <c r="Q87">
        <v>21.130488</v>
      </c>
      <c r="R87">
        <v>41.050573</v>
      </c>
      <c r="S87">
        <v>25.556173000000001</v>
      </c>
      <c r="T87">
        <v>0</v>
      </c>
      <c r="U87">
        <v>337.94738999999998</v>
      </c>
      <c r="V87">
        <v>20.074932</v>
      </c>
      <c r="W87">
        <v>42.909804000000001</v>
      </c>
      <c r="X87">
        <v>142.854131</v>
      </c>
      <c r="Y87">
        <v>0</v>
      </c>
      <c r="Z87">
        <v>0</v>
      </c>
      <c r="AA87">
        <v>41.311943999999997</v>
      </c>
      <c r="AB87">
        <v>38.261600000000001</v>
      </c>
      <c r="AC87">
        <v>28.144423</v>
      </c>
      <c r="AD87">
        <v>35.435402000000003</v>
      </c>
      <c r="AE87">
        <v>31.931149999999999</v>
      </c>
      <c r="AF87">
        <v>25.780745</v>
      </c>
      <c r="AG87">
        <v>17.582270000000001</v>
      </c>
      <c r="AH87">
        <v>0</v>
      </c>
      <c r="AI87">
        <v>30.819330000000001</v>
      </c>
      <c r="AJ87">
        <v>0</v>
      </c>
      <c r="AK87">
        <v>49.155983999999997</v>
      </c>
      <c r="AL87">
        <v>76.856679</v>
      </c>
      <c r="AM87">
        <v>15.490525999999999</v>
      </c>
      <c r="AN87">
        <v>0.66691800000000001</v>
      </c>
      <c r="AO87">
        <v>27.901541000000002</v>
      </c>
      <c r="AP87">
        <v>9.1798509999999993</v>
      </c>
      <c r="AQ87">
        <v>60.277090000000001</v>
      </c>
      <c r="AR87">
        <v>47.575555000000001</v>
      </c>
      <c r="AS87">
        <v>30.889426</v>
      </c>
      <c r="AT87">
        <v>10.892175999999999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71.92</v>
      </c>
      <c r="BA87">
        <f t="shared" si="4"/>
        <v>2555.9822479999998</v>
      </c>
      <c r="BD87">
        <v>21.79</v>
      </c>
      <c r="BE87">
        <v>6.93</v>
      </c>
      <c r="BF87">
        <v>1.51</v>
      </c>
      <c r="BG87">
        <v>3.84</v>
      </c>
      <c r="BH87">
        <v>5.41</v>
      </c>
      <c r="BI87">
        <v>4.45</v>
      </c>
      <c r="BJ87">
        <v>2.9</v>
      </c>
      <c r="BK87">
        <v>2.93</v>
      </c>
      <c r="BL87">
        <v>1.8</v>
      </c>
      <c r="BM87">
        <v>0</v>
      </c>
      <c r="BN87">
        <v>0.47</v>
      </c>
      <c r="BO87">
        <v>14.52</v>
      </c>
      <c r="BP87">
        <v>0</v>
      </c>
      <c r="BQ87">
        <v>4.1399999999999997</v>
      </c>
      <c r="BR87">
        <v>1.04</v>
      </c>
      <c r="BS87">
        <v>0.19</v>
      </c>
      <c r="BT87">
        <v>0</v>
      </c>
      <c r="BU87">
        <v>0</v>
      </c>
      <c r="BV87">
        <v>0</v>
      </c>
      <c r="BW87">
        <f t="shared" si="5"/>
        <v>71.92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208.71934899999999</v>
      </c>
      <c r="L88">
        <v>632.51055699999995</v>
      </c>
      <c r="M88">
        <v>87.156000000000006</v>
      </c>
      <c r="N88">
        <v>114.39225</v>
      </c>
      <c r="O88">
        <v>119.757791</v>
      </c>
      <c r="P88">
        <v>111.8502</v>
      </c>
      <c r="Q88">
        <v>21.130488</v>
      </c>
      <c r="R88">
        <v>41.050573</v>
      </c>
      <c r="S88">
        <v>25.556173000000001</v>
      </c>
      <c r="T88">
        <v>0</v>
      </c>
      <c r="U88">
        <v>337.94738999999998</v>
      </c>
      <c r="V88">
        <v>20.074932</v>
      </c>
      <c r="W88">
        <v>42.909804000000001</v>
      </c>
      <c r="X88">
        <v>142.854131</v>
      </c>
      <c r="Y88">
        <v>0</v>
      </c>
      <c r="Z88">
        <v>0</v>
      </c>
      <c r="AA88">
        <v>41.311943999999997</v>
      </c>
      <c r="AB88">
        <v>38.261600000000001</v>
      </c>
      <c r="AC88">
        <v>28.144423</v>
      </c>
      <c r="AD88">
        <v>35.435402000000003</v>
      </c>
      <c r="AE88">
        <v>31.931149999999999</v>
      </c>
      <c r="AF88">
        <v>25.780745</v>
      </c>
      <c r="AG88">
        <v>17.582270000000001</v>
      </c>
      <c r="AH88">
        <v>0</v>
      </c>
      <c r="AI88">
        <v>30.819330000000001</v>
      </c>
      <c r="AJ88">
        <v>0</v>
      </c>
      <c r="AK88">
        <v>49.155983999999997</v>
      </c>
      <c r="AL88">
        <v>76.856679</v>
      </c>
      <c r="AM88">
        <v>15.490525999999999</v>
      </c>
      <c r="AN88">
        <v>0.66691800000000001</v>
      </c>
      <c r="AO88">
        <v>27.901541000000002</v>
      </c>
      <c r="AP88">
        <v>9.1798509999999993</v>
      </c>
      <c r="AQ88">
        <v>60.277090000000001</v>
      </c>
      <c r="AR88">
        <v>47.575555000000001</v>
      </c>
      <c r="AS88">
        <v>30.889426</v>
      </c>
      <c r="AT88">
        <v>10.892175999999999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71.92</v>
      </c>
      <c r="BA88">
        <f t="shared" si="4"/>
        <v>2555.9822479999998</v>
      </c>
      <c r="BD88">
        <v>21.79</v>
      </c>
      <c r="BE88">
        <v>6.93</v>
      </c>
      <c r="BF88">
        <v>1.51</v>
      </c>
      <c r="BG88">
        <v>3.84</v>
      </c>
      <c r="BH88">
        <v>5.41</v>
      </c>
      <c r="BI88">
        <v>4.45</v>
      </c>
      <c r="BJ88">
        <v>2.9</v>
      </c>
      <c r="BK88">
        <v>2.93</v>
      </c>
      <c r="BL88">
        <v>1.8</v>
      </c>
      <c r="BM88">
        <v>0</v>
      </c>
      <c r="BN88">
        <v>0.47</v>
      </c>
      <c r="BO88">
        <v>14.52</v>
      </c>
      <c r="BP88">
        <v>0</v>
      </c>
      <c r="BQ88">
        <v>4.1399999999999997</v>
      </c>
      <c r="BR88">
        <v>1.04</v>
      </c>
      <c r="BS88">
        <v>0.19</v>
      </c>
      <c r="BT88">
        <v>0</v>
      </c>
      <c r="BU88">
        <v>0</v>
      </c>
      <c r="BV88">
        <v>0</v>
      </c>
      <c r="BW88">
        <f t="shared" si="5"/>
        <v>71.92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208.71934899999999</v>
      </c>
      <c r="L89">
        <v>632.51055699999995</v>
      </c>
      <c r="M89">
        <v>87.156000000000006</v>
      </c>
      <c r="N89">
        <v>114.39225</v>
      </c>
      <c r="O89">
        <v>119.757791</v>
      </c>
      <c r="P89">
        <v>106.76609999999999</v>
      </c>
      <c r="Q89">
        <v>21.130488</v>
      </c>
      <c r="R89">
        <v>41.050573</v>
      </c>
      <c r="S89">
        <v>25.556173000000001</v>
      </c>
      <c r="T89">
        <v>0</v>
      </c>
      <c r="U89">
        <v>337.94738999999998</v>
      </c>
      <c r="V89">
        <v>20.074932</v>
      </c>
      <c r="W89">
        <v>42.909804000000001</v>
      </c>
      <c r="X89">
        <v>142.854131</v>
      </c>
      <c r="Y89">
        <v>0</v>
      </c>
      <c r="Z89">
        <v>0</v>
      </c>
      <c r="AA89">
        <v>41.311943999999997</v>
      </c>
      <c r="AB89">
        <v>38.261600000000001</v>
      </c>
      <c r="AC89">
        <v>28.144423</v>
      </c>
      <c r="AD89">
        <v>35.435402000000003</v>
      </c>
      <c r="AE89">
        <v>31.931149999999999</v>
      </c>
      <c r="AF89">
        <v>25.780745</v>
      </c>
      <c r="AG89">
        <v>17.582270000000001</v>
      </c>
      <c r="AH89">
        <v>0</v>
      </c>
      <c r="AI89">
        <v>34.517650000000003</v>
      </c>
      <c r="AJ89">
        <v>0</v>
      </c>
      <c r="AK89">
        <v>49.155983999999997</v>
      </c>
      <c r="AL89">
        <v>76.856679</v>
      </c>
      <c r="AM89">
        <v>15.490525999999999</v>
      </c>
      <c r="AN89">
        <v>0.66691800000000001</v>
      </c>
      <c r="AO89">
        <v>27.901541000000002</v>
      </c>
      <c r="AP89">
        <v>9.1798509999999993</v>
      </c>
      <c r="AQ89">
        <v>60.277090000000001</v>
      </c>
      <c r="AR89">
        <v>47.575555000000001</v>
      </c>
      <c r="AS89">
        <v>30.889426</v>
      </c>
      <c r="AT89">
        <v>10.892175999999999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71.990000000000009</v>
      </c>
      <c r="BA89">
        <f t="shared" si="4"/>
        <v>2554.6664679999994</v>
      </c>
      <c r="BD89">
        <v>21.79</v>
      </c>
      <c r="BE89">
        <v>6.93</v>
      </c>
      <c r="BF89">
        <v>1.51</v>
      </c>
      <c r="BG89">
        <v>3.84</v>
      </c>
      <c r="BH89">
        <v>5.41</v>
      </c>
      <c r="BI89">
        <v>4.45</v>
      </c>
      <c r="BJ89">
        <v>2.9</v>
      </c>
      <c r="BK89">
        <v>2.93</v>
      </c>
      <c r="BL89">
        <v>1.87</v>
      </c>
      <c r="BM89">
        <v>0</v>
      </c>
      <c r="BN89">
        <v>0.47</v>
      </c>
      <c r="BO89">
        <v>14.52</v>
      </c>
      <c r="BP89">
        <v>0</v>
      </c>
      <c r="BQ89">
        <v>4.1399999999999997</v>
      </c>
      <c r="BR89">
        <v>1.04</v>
      </c>
      <c r="BS89">
        <v>0.19</v>
      </c>
      <c r="BT89">
        <v>0</v>
      </c>
      <c r="BU89">
        <v>0</v>
      </c>
      <c r="BV89">
        <v>0</v>
      </c>
      <c r="BW89">
        <f t="shared" si="5"/>
        <v>71.990000000000009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208.71934899999999</v>
      </c>
      <c r="L90">
        <v>632.51055699999995</v>
      </c>
      <c r="M90">
        <v>87.156000000000006</v>
      </c>
      <c r="N90">
        <v>114.39225</v>
      </c>
      <c r="O90">
        <v>119.757791</v>
      </c>
      <c r="P90">
        <v>106.76609999999999</v>
      </c>
      <c r="Q90">
        <v>21.130488</v>
      </c>
      <c r="R90">
        <v>41.050573</v>
      </c>
      <c r="S90">
        <v>25.556173000000001</v>
      </c>
      <c r="T90">
        <v>0</v>
      </c>
      <c r="U90">
        <v>337.94738999999998</v>
      </c>
      <c r="V90">
        <v>20.074932</v>
      </c>
      <c r="W90">
        <v>42.909804000000001</v>
      </c>
      <c r="X90">
        <v>142.854131</v>
      </c>
      <c r="Y90">
        <v>0</v>
      </c>
      <c r="Z90">
        <v>0</v>
      </c>
      <c r="AA90">
        <v>41.311943999999997</v>
      </c>
      <c r="AB90">
        <v>38.261600000000001</v>
      </c>
      <c r="AC90">
        <v>28.144423</v>
      </c>
      <c r="AD90">
        <v>35.435402000000003</v>
      </c>
      <c r="AE90">
        <v>31.931149999999999</v>
      </c>
      <c r="AF90">
        <v>25.780745</v>
      </c>
      <c r="AG90">
        <v>17.582270000000001</v>
      </c>
      <c r="AH90">
        <v>0</v>
      </c>
      <c r="AI90">
        <v>34.517650000000003</v>
      </c>
      <c r="AJ90">
        <v>0</v>
      </c>
      <c r="AK90">
        <v>49.155983999999997</v>
      </c>
      <c r="AL90">
        <v>76.856679</v>
      </c>
      <c r="AM90">
        <v>15.490525999999999</v>
      </c>
      <c r="AN90">
        <v>0.66691800000000001</v>
      </c>
      <c r="AO90">
        <v>27.901541000000002</v>
      </c>
      <c r="AP90">
        <v>9.1798509999999993</v>
      </c>
      <c r="AQ90">
        <v>60.277090000000001</v>
      </c>
      <c r="AR90">
        <v>47.575555000000001</v>
      </c>
      <c r="AS90">
        <v>30.889426</v>
      </c>
      <c r="AT90">
        <v>10.892175999999999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71.990000000000009</v>
      </c>
      <c r="BA90">
        <f t="shared" si="4"/>
        <v>2554.6664679999994</v>
      </c>
      <c r="BD90">
        <v>21.79</v>
      </c>
      <c r="BE90">
        <v>6.93</v>
      </c>
      <c r="BF90">
        <v>1.51</v>
      </c>
      <c r="BG90">
        <v>3.84</v>
      </c>
      <c r="BH90">
        <v>5.41</v>
      </c>
      <c r="BI90">
        <v>4.45</v>
      </c>
      <c r="BJ90">
        <v>2.9</v>
      </c>
      <c r="BK90">
        <v>2.93</v>
      </c>
      <c r="BL90">
        <v>1.87</v>
      </c>
      <c r="BM90">
        <v>0</v>
      </c>
      <c r="BN90">
        <v>0.47</v>
      </c>
      <c r="BO90">
        <v>14.52</v>
      </c>
      <c r="BP90">
        <v>0</v>
      </c>
      <c r="BQ90">
        <v>4.1399999999999997</v>
      </c>
      <c r="BR90">
        <v>1.04</v>
      </c>
      <c r="BS90">
        <v>0.19</v>
      </c>
      <c r="BT90">
        <v>0</v>
      </c>
      <c r="BU90">
        <v>0</v>
      </c>
      <c r="BV90">
        <v>0</v>
      </c>
      <c r="BW90">
        <f t="shared" si="5"/>
        <v>71.990000000000009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208.71934899999999</v>
      </c>
      <c r="L91">
        <v>632.51055699999995</v>
      </c>
      <c r="M91">
        <v>87.156000000000006</v>
      </c>
      <c r="N91">
        <v>114.39225</v>
      </c>
      <c r="O91">
        <v>119.757791</v>
      </c>
      <c r="P91">
        <v>104.5872</v>
      </c>
      <c r="Q91">
        <v>21.130488</v>
      </c>
      <c r="R91">
        <v>41.050573</v>
      </c>
      <c r="S91">
        <v>25.556173000000001</v>
      </c>
      <c r="T91">
        <v>0</v>
      </c>
      <c r="U91">
        <v>337.94738999999998</v>
      </c>
      <c r="V91">
        <v>20.074932</v>
      </c>
      <c r="W91">
        <v>42.909804000000001</v>
      </c>
      <c r="X91">
        <v>142.854131</v>
      </c>
      <c r="Y91">
        <v>0</v>
      </c>
      <c r="Z91">
        <v>0</v>
      </c>
      <c r="AA91">
        <v>41.694462000000001</v>
      </c>
      <c r="AB91">
        <v>39.629930000000002</v>
      </c>
      <c r="AC91">
        <v>29.595853000000002</v>
      </c>
      <c r="AD91">
        <v>37.354286999999999</v>
      </c>
      <c r="AE91">
        <v>31.931149999999999</v>
      </c>
      <c r="AF91">
        <v>29.600114000000001</v>
      </c>
      <c r="AG91">
        <v>17.582270000000001</v>
      </c>
      <c r="AH91">
        <v>0</v>
      </c>
      <c r="AI91">
        <v>34.517650000000003</v>
      </c>
      <c r="AJ91">
        <v>0</v>
      </c>
      <c r="AK91">
        <v>49.155983999999997</v>
      </c>
      <c r="AL91">
        <v>76.856679</v>
      </c>
      <c r="AM91">
        <v>16.265053000000002</v>
      </c>
      <c r="AN91">
        <v>0.66691800000000001</v>
      </c>
      <c r="AO91">
        <v>27.901541000000002</v>
      </c>
      <c r="AP91">
        <v>9.1798509999999993</v>
      </c>
      <c r="AQ91">
        <v>62.473421000000002</v>
      </c>
      <c r="AR91">
        <v>47.575555000000001</v>
      </c>
      <c r="AS91">
        <v>30.889426</v>
      </c>
      <c r="AT91">
        <v>10.892175999999999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72.570000000000007</v>
      </c>
      <c r="BA91">
        <f t="shared" si="4"/>
        <v>2564.9789579999997</v>
      </c>
      <c r="BD91">
        <v>21.79</v>
      </c>
      <c r="BE91">
        <v>7.11</v>
      </c>
      <c r="BF91">
        <v>1.46</v>
      </c>
      <c r="BG91">
        <v>3.96</v>
      </c>
      <c r="BH91">
        <v>5.41</v>
      </c>
      <c r="BI91">
        <v>4.45</v>
      </c>
      <c r="BJ91">
        <v>2.9</v>
      </c>
      <c r="BK91">
        <v>3</v>
      </c>
      <c r="BL91">
        <v>2</v>
      </c>
      <c r="BM91">
        <v>0</v>
      </c>
      <c r="BN91">
        <v>0.49</v>
      </c>
      <c r="BO91">
        <v>14.53</v>
      </c>
      <c r="BP91">
        <v>0</v>
      </c>
      <c r="BQ91">
        <v>4.2699999999999996</v>
      </c>
      <c r="BR91">
        <v>1.01</v>
      </c>
      <c r="BS91">
        <v>0.19</v>
      </c>
      <c r="BT91">
        <v>0</v>
      </c>
      <c r="BU91">
        <v>0</v>
      </c>
      <c r="BV91">
        <v>0</v>
      </c>
      <c r="BW91">
        <f t="shared" si="5"/>
        <v>72.570000000000007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208.71934899999999</v>
      </c>
      <c r="L92">
        <v>632.51055699999995</v>
      </c>
      <c r="M92">
        <v>87.156000000000006</v>
      </c>
      <c r="N92">
        <v>114.39225</v>
      </c>
      <c r="O92">
        <v>119.757791</v>
      </c>
      <c r="P92">
        <v>104.5872</v>
      </c>
      <c r="Q92">
        <v>21.130488</v>
      </c>
      <c r="R92">
        <v>41.050573</v>
      </c>
      <c r="S92">
        <v>25.556173000000001</v>
      </c>
      <c r="T92">
        <v>0</v>
      </c>
      <c r="U92">
        <v>337.94738999999998</v>
      </c>
      <c r="V92">
        <v>20.074932</v>
      </c>
      <c r="W92">
        <v>42.909804000000001</v>
      </c>
      <c r="X92">
        <v>142.854131</v>
      </c>
      <c r="Y92">
        <v>0</v>
      </c>
      <c r="Z92">
        <v>0</v>
      </c>
      <c r="AA92">
        <v>41.694462000000001</v>
      </c>
      <c r="AB92">
        <v>39.629930000000002</v>
      </c>
      <c r="AC92">
        <v>29.595853000000002</v>
      </c>
      <c r="AD92">
        <v>37.354286999999999</v>
      </c>
      <c r="AE92">
        <v>31.931149999999999</v>
      </c>
      <c r="AF92">
        <v>29.600114000000001</v>
      </c>
      <c r="AG92">
        <v>17.582270000000001</v>
      </c>
      <c r="AH92">
        <v>0</v>
      </c>
      <c r="AI92">
        <v>34.517650000000003</v>
      </c>
      <c r="AJ92">
        <v>0</v>
      </c>
      <c r="AK92">
        <v>49.155983999999997</v>
      </c>
      <c r="AL92">
        <v>76.856679</v>
      </c>
      <c r="AM92">
        <v>16.265053000000002</v>
      </c>
      <c r="AN92">
        <v>0.66691800000000001</v>
      </c>
      <c r="AO92">
        <v>27.901541000000002</v>
      </c>
      <c r="AP92">
        <v>9.1798509999999993</v>
      </c>
      <c r="AQ92">
        <v>62.473421000000002</v>
      </c>
      <c r="AR92">
        <v>47.575555000000001</v>
      </c>
      <c r="AS92">
        <v>30.889426</v>
      </c>
      <c r="AT92">
        <v>10.892175999999999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72.570000000000007</v>
      </c>
      <c r="BA92">
        <f t="shared" si="4"/>
        <v>2564.9789579999997</v>
      </c>
      <c r="BD92">
        <v>21.79</v>
      </c>
      <c r="BE92">
        <v>7.11</v>
      </c>
      <c r="BF92">
        <v>1.46</v>
      </c>
      <c r="BG92">
        <v>3.96</v>
      </c>
      <c r="BH92">
        <v>5.41</v>
      </c>
      <c r="BI92">
        <v>4.45</v>
      </c>
      <c r="BJ92">
        <v>2.9</v>
      </c>
      <c r="BK92">
        <v>3</v>
      </c>
      <c r="BL92">
        <v>2</v>
      </c>
      <c r="BM92">
        <v>0</v>
      </c>
      <c r="BN92">
        <v>0.49</v>
      </c>
      <c r="BO92">
        <v>14.53</v>
      </c>
      <c r="BP92">
        <v>0</v>
      </c>
      <c r="BQ92">
        <v>4.2699999999999996</v>
      </c>
      <c r="BR92">
        <v>1.01</v>
      </c>
      <c r="BS92">
        <v>0.19</v>
      </c>
      <c r="BT92">
        <v>0</v>
      </c>
      <c r="BU92">
        <v>0</v>
      </c>
      <c r="BV92">
        <v>0</v>
      </c>
      <c r="BW92">
        <f t="shared" si="5"/>
        <v>72.570000000000007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208.71934899999999</v>
      </c>
      <c r="L93">
        <v>632.51055699999995</v>
      </c>
      <c r="M93">
        <v>87.156000000000006</v>
      </c>
      <c r="N93">
        <v>114.39225</v>
      </c>
      <c r="O93">
        <v>119.757791</v>
      </c>
      <c r="P93">
        <v>104.5872</v>
      </c>
      <c r="Q93">
        <v>21.130488</v>
      </c>
      <c r="R93">
        <v>41.050573</v>
      </c>
      <c r="S93">
        <v>25.556173000000001</v>
      </c>
      <c r="T93">
        <v>0</v>
      </c>
      <c r="U93">
        <v>337.94738999999998</v>
      </c>
      <c r="V93">
        <v>20.074932</v>
      </c>
      <c r="W93">
        <v>42.909804000000001</v>
      </c>
      <c r="X93">
        <v>142.854131</v>
      </c>
      <c r="Y93">
        <v>0</v>
      </c>
      <c r="Z93">
        <v>0</v>
      </c>
      <c r="AA93">
        <v>41.694462000000001</v>
      </c>
      <c r="AB93">
        <v>39.629930000000002</v>
      </c>
      <c r="AC93">
        <v>29.595853000000002</v>
      </c>
      <c r="AD93">
        <v>37.354286999999999</v>
      </c>
      <c r="AE93">
        <v>31.931149999999999</v>
      </c>
      <c r="AF93">
        <v>29.600114000000001</v>
      </c>
      <c r="AG93">
        <v>17.582270000000001</v>
      </c>
      <c r="AH93">
        <v>0</v>
      </c>
      <c r="AI93">
        <v>30.819330000000001</v>
      </c>
      <c r="AJ93">
        <v>0</v>
      </c>
      <c r="AK93">
        <v>49.155983999999997</v>
      </c>
      <c r="AL93">
        <v>76.856679</v>
      </c>
      <c r="AM93">
        <v>16.265053000000002</v>
      </c>
      <c r="AN93">
        <v>0.66691800000000001</v>
      </c>
      <c r="AO93">
        <v>27.901541000000002</v>
      </c>
      <c r="AP93">
        <v>9.1798509999999993</v>
      </c>
      <c r="AQ93">
        <v>62.473421000000002</v>
      </c>
      <c r="AR93">
        <v>47.575555000000001</v>
      </c>
      <c r="AS93">
        <v>30.889426</v>
      </c>
      <c r="AT93">
        <v>10.892175999999999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72.62</v>
      </c>
      <c r="BA93">
        <f t="shared" si="4"/>
        <v>2561.3306379999995</v>
      </c>
      <c r="BD93">
        <v>21.79</v>
      </c>
      <c r="BE93">
        <v>7.11</v>
      </c>
      <c r="BF93">
        <v>1.51</v>
      </c>
      <c r="BG93">
        <v>3.96</v>
      </c>
      <c r="BH93">
        <v>5.41</v>
      </c>
      <c r="BI93">
        <v>4.45</v>
      </c>
      <c r="BJ93">
        <v>2.9</v>
      </c>
      <c r="BK93">
        <v>3</v>
      </c>
      <c r="BL93">
        <v>2</v>
      </c>
      <c r="BM93">
        <v>0</v>
      </c>
      <c r="BN93">
        <v>0.49</v>
      </c>
      <c r="BO93">
        <v>14.53</v>
      </c>
      <c r="BP93">
        <v>0</v>
      </c>
      <c r="BQ93">
        <v>4.2699999999999996</v>
      </c>
      <c r="BR93">
        <v>1.01</v>
      </c>
      <c r="BS93">
        <v>0.19</v>
      </c>
      <c r="BT93">
        <v>0</v>
      </c>
      <c r="BU93">
        <v>0</v>
      </c>
      <c r="BV93">
        <v>0</v>
      </c>
      <c r="BW93">
        <f t="shared" si="5"/>
        <v>72.62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208.71934899999999</v>
      </c>
      <c r="L94">
        <v>632.51055699999995</v>
      </c>
      <c r="M94">
        <v>87.156000000000006</v>
      </c>
      <c r="N94">
        <v>114.39225</v>
      </c>
      <c r="O94">
        <v>119.757791</v>
      </c>
      <c r="P94">
        <v>104.5872</v>
      </c>
      <c r="Q94">
        <v>21.130488</v>
      </c>
      <c r="R94">
        <v>41.050573</v>
      </c>
      <c r="S94">
        <v>25.556173000000001</v>
      </c>
      <c r="T94">
        <v>0</v>
      </c>
      <c r="U94">
        <v>337.94738999999998</v>
      </c>
      <c r="V94">
        <v>20.074932</v>
      </c>
      <c r="W94">
        <v>42.909804000000001</v>
      </c>
      <c r="X94">
        <v>142.854131</v>
      </c>
      <c r="Y94">
        <v>0</v>
      </c>
      <c r="Z94">
        <v>0</v>
      </c>
      <c r="AA94">
        <v>41.694462000000001</v>
      </c>
      <c r="AB94">
        <v>39.629930000000002</v>
      </c>
      <c r="AC94">
        <v>29.595853000000002</v>
      </c>
      <c r="AD94">
        <v>37.354286999999999</v>
      </c>
      <c r="AE94">
        <v>31.931149999999999</v>
      </c>
      <c r="AF94">
        <v>29.600114000000001</v>
      </c>
      <c r="AG94">
        <v>17.582270000000001</v>
      </c>
      <c r="AH94">
        <v>0</v>
      </c>
      <c r="AI94">
        <v>30.819330000000001</v>
      </c>
      <c r="AJ94">
        <v>0</v>
      </c>
      <c r="AK94">
        <v>49.155983999999997</v>
      </c>
      <c r="AL94">
        <v>76.856679</v>
      </c>
      <c r="AM94">
        <v>16.265053000000002</v>
      </c>
      <c r="AN94">
        <v>0.66691800000000001</v>
      </c>
      <c r="AO94">
        <v>27.901541000000002</v>
      </c>
      <c r="AP94">
        <v>9.1798509999999993</v>
      </c>
      <c r="AQ94">
        <v>62.473421000000002</v>
      </c>
      <c r="AR94">
        <v>47.575555000000001</v>
      </c>
      <c r="AS94">
        <v>30.889426</v>
      </c>
      <c r="AT94">
        <v>10.892175999999999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72.540000000000006</v>
      </c>
      <c r="BA94">
        <f t="shared" si="4"/>
        <v>2561.2506379999995</v>
      </c>
      <c r="BD94">
        <v>21.79</v>
      </c>
      <c r="BE94">
        <v>7.11</v>
      </c>
      <c r="BF94">
        <v>1.51</v>
      </c>
      <c r="BG94">
        <v>3.96</v>
      </c>
      <c r="BH94">
        <v>5.41</v>
      </c>
      <c r="BI94">
        <v>4.45</v>
      </c>
      <c r="BJ94">
        <v>2.9</v>
      </c>
      <c r="BK94">
        <v>2.95</v>
      </c>
      <c r="BL94">
        <v>1.97</v>
      </c>
      <c r="BM94">
        <v>0</v>
      </c>
      <c r="BN94">
        <v>0.49</v>
      </c>
      <c r="BO94">
        <v>14.53</v>
      </c>
      <c r="BP94">
        <v>0</v>
      </c>
      <c r="BQ94">
        <v>4.2699999999999996</v>
      </c>
      <c r="BR94">
        <v>1.01</v>
      </c>
      <c r="BS94">
        <v>0.19</v>
      </c>
      <c r="BT94">
        <v>0</v>
      </c>
      <c r="BU94">
        <v>0</v>
      </c>
      <c r="BV94">
        <v>0</v>
      </c>
      <c r="BW94">
        <f t="shared" si="5"/>
        <v>72.540000000000006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208.71934899999999</v>
      </c>
      <c r="L95">
        <v>632.51055699999995</v>
      </c>
      <c r="M95">
        <v>87.156000000000006</v>
      </c>
      <c r="N95">
        <v>114.39225</v>
      </c>
      <c r="O95">
        <v>119.757791</v>
      </c>
      <c r="P95">
        <v>104.5872</v>
      </c>
      <c r="Q95">
        <v>21.130488</v>
      </c>
      <c r="R95">
        <v>41.050573</v>
      </c>
      <c r="S95">
        <v>25.556173000000001</v>
      </c>
      <c r="T95">
        <v>0</v>
      </c>
      <c r="U95">
        <v>337.94738999999998</v>
      </c>
      <c r="V95">
        <v>20.074932</v>
      </c>
      <c r="W95">
        <v>42.909804000000001</v>
      </c>
      <c r="X95">
        <v>142.854131</v>
      </c>
      <c r="Y95">
        <v>0</v>
      </c>
      <c r="Z95">
        <v>0</v>
      </c>
      <c r="AA95">
        <v>41.311943999999997</v>
      </c>
      <c r="AB95">
        <v>38.261600000000001</v>
      </c>
      <c r="AC95">
        <v>28.144423</v>
      </c>
      <c r="AD95">
        <v>35.435402000000003</v>
      </c>
      <c r="AE95">
        <v>31.931149999999999</v>
      </c>
      <c r="AF95">
        <v>25.780745</v>
      </c>
      <c r="AG95">
        <v>17.582270000000001</v>
      </c>
      <c r="AH95">
        <v>24.944434999999999</v>
      </c>
      <c r="AI95">
        <v>30.819330000000001</v>
      </c>
      <c r="AJ95">
        <v>0</v>
      </c>
      <c r="AK95">
        <v>49.155983999999997</v>
      </c>
      <c r="AL95">
        <v>76.856679</v>
      </c>
      <c r="AM95">
        <v>15.490525999999999</v>
      </c>
      <c r="AN95">
        <v>0.66691800000000001</v>
      </c>
      <c r="AO95">
        <v>27.901541000000002</v>
      </c>
      <c r="AP95">
        <v>9.1798509999999993</v>
      </c>
      <c r="AQ95">
        <v>60.277090000000001</v>
      </c>
      <c r="AR95">
        <v>47.575555000000001</v>
      </c>
      <c r="AS95">
        <v>30.889426</v>
      </c>
      <c r="AT95">
        <v>10.892175999999999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72.540000000000006</v>
      </c>
      <c r="BA95">
        <f t="shared" si="4"/>
        <v>2574.2836829999997</v>
      </c>
      <c r="BD95">
        <v>21.79</v>
      </c>
      <c r="BE95">
        <v>7.11</v>
      </c>
      <c r="BF95">
        <v>1.51</v>
      </c>
      <c r="BG95">
        <v>3.96</v>
      </c>
      <c r="BH95">
        <v>5.41</v>
      </c>
      <c r="BI95">
        <v>4.45</v>
      </c>
      <c r="BJ95">
        <v>2.9</v>
      </c>
      <c r="BK95">
        <v>2.95</v>
      </c>
      <c r="BL95">
        <v>1.97</v>
      </c>
      <c r="BM95">
        <v>0</v>
      </c>
      <c r="BN95">
        <v>0.49</v>
      </c>
      <c r="BO95">
        <v>14.53</v>
      </c>
      <c r="BP95">
        <v>0</v>
      </c>
      <c r="BQ95">
        <v>4.2699999999999996</v>
      </c>
      <c r="BR95">
        <v>1.01</v>
      </c>
      <c r="BS95">
        <v>0.19</v>
      </c>
      <c r="BT95">
        <v>0</v>
      </c>
      <c r="BU95">
        <v>0</v>
      </c>
      <c r="BV95">
        <v>0</v>
      </c>
      <c r="BW95">
        <f t="shared" si="5"/>
        <v>72.540000000000006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208.71934899999999</v>
      </c>
      <c r="L96">
        <v>632.51055699999995</v>
      </c>
      <c r="M96">
        <v>87.156000000000006</v>
      </c>
      <c r="N96">
        <v>114.39225</v>
      </c>
      <c r="O96">
        <v>119.757791</v>
      </c>
      <c r="P96">
        <v>104.5872</v>
      </c>
      <c r="Q96">
        <v>21.130488</v>
      </c>
      <c r="R96">
        <v>41.050573</v>
      </c>
      <c r="S96">
        <v>25.556173000000001</v>
      </c>
      <c r="T96">
        <v>0</v>
      </c>
      <c r="U96">
        <v>337.94738999999998</v>
      </c>
      <c r="V96">
        <v>20.074932</v>
      </c>
      <c r="W96">
        <v>42.909804000000001</v>
      </c>
      <c r="X96">
        <v>142.854131</v>
      </c>
      <c r="Y96">
        <v>0</v>
      </c>
      <c r="Z96">
        <v>0</v>
      </c>
      <c r="AA96">
        <v>41.311943999999997</v>
      </c>
      <c r="AB96">
        <v>38.261600000000001</v>
      </c>
      <c r="AC96">
        <v>28.144423</v>
      </c>
      <c r="AD96">
        <v>35.435402000000003</v>
      </c>
      <c r="AE96">
        <v>31.931149999999999</v>
      </c>
      <c r="AF96">
        <v>25.780745</v>
      </c>
      <c r="AG96">
        <v>17.582270000000001</v>
      </c>
      <c r="AH96">
        <v>49.888869</v>
      </c>
      <c r="AI96">
        <v>30.819330000000001</v>
      </c>
      <c r="AJ96">
        <v>0</v>
      </c>
      <c r="AK96">
        <v>49.155983999999997</v>
      </c>
      <c r="AL96">
        <v>76.856679</v>
      </c>
      <c r="AM96">
        <v>15.490525999999999</v>
      </c>
      <c r="AN96">
        <v>0.66691800000000001</v>
      </c>
      <c r="AO96">
        <v>27.901541000000002</v>
      </c>
      <c r="AP96">
        <v>11.164683999999999</v>
      </c>
      <c r="AQ96">
        <v>60.277090000000001</v>
      </c>
      <c r="AR96">
        <v>47.575555000000001</v>
      </c>
      <c r="AS96">
        <v>30.889426</v>
      </c>
      <c r="AT96">
        <v>10.892175999999999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72.540000000000006</v>
      </c>
      <c r="BA96">
        <f t="shared" si="4"/>
        <v>2601.2129499999996</v>
      </c>
      <c r="BD96">
        <v>21.79</v>
      </c>
      <c r="BE96">
        <v>7.11</v>
      </c>
      <c r="BF96">
        <v>1.51</v>
      </c>
      <c r="BG96">
        <v>3.96</v>
      </c>
      <c r="BH96">
        <v>5.41</v>
      </c>
      <c r="BI96">
        <v>4.45</v>
      </c>
      <c r="BJ96">
        <v>2.9</v>
      </c>
      <c r="BK96">
        <v>2.95</v>
      </c>
      <c r="BL96">
        <v>1.97</v>
      </c>
      <c r="BM96">
        <v>0</v>
      </c>
      <c r="BN96">
        <v>0.49</v>
      </c>
      <c r="BO96">
        <v>14.53</v>
      </c>
      <c r="BP96">
        <v>0</v>
      </c>
      <c r="BQ96">
        <v>4.2699999999999996</v>
      </c>
      <c r="BR96">
        <v>1.01</v>
      </c>
      <c r="BS96">
        <v>0.19</v>
      </c>
      <c r="BT96">
        <v>0</v>
      </c>
      <c r="BU96">
        <v>0</v>
      </c>
      <c r="BV96">
        <v>0</v>
      </c>
      <c r="BW96">
        <f t="shared" si="5"/>
        <v>72.540000000000006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208.71934899999999</v>
      </c>
      <c r="L97">
        <v>632.51055699999995</v>
      </c>
      <c r="M97">
        <v>87.156000000000006</v>
      </c>
      <c r="N97">
        <v>114.39225</v>
      </c>
      <c r="O97">
        <v>119.757791</v>
      </c>
      <c r="P97">
        <v>106.0398</v>
      </c>
      <c r="Q97">
        <v>21.130488</v>
      </c>
      <c r="R97">
        <v>41.050573</v>
      </c>
      <c r="S97">
        <v>25.556173000000001</v>
      </c>
      <c r="T97">
        <v>0</v>
      </c>
      <c r="U97">
        <v>337.94738999999998</v>
      </c>
      <c r="V97">
        <v>20.074932</v>
      </c>
      <c r="W97">
        <v>42.909804000000001</v>
      </c>
      <c r="X97">
        <v>142.854131</v>
      </c>
      <c r="Y97">
        <v>0</v>
      </c>
      <c r="Z97">
        <v>0</v>
      </c>
      <c r="AA97">
        <v>41.311943999999997</v>
      </c>
      <c r="AB97">
        <v>38.261600000000001</v>
      </c>
      <c r="AC97">
        <v>28.144423</v>
      </c>
      <c r="AD97">
        <v>35.435402000000003</v>
      </c>
      <c r="AE97">
        <v>31.931149999999999</v>
      </c>
      <c r="AF97">
        <v>25.780745</v>
      </c>
      <c r="AG97">
        <v>17.582270000000001</v>
      </c>
      <c r="AH97">
        <v>99.777737999999999</v>
      </c>
      <c r="AI97">
        <v>30.819330000000001</v>
      </c>
      <c r="AJ97">
        <v>0</v>
      </c>
      <c r="AK97">
        <v>49.155983999999997</v>
      </c>
      <c r="AL97">
        <v>76.856679</v>
      </c>
      <c r="AM97">
        <v>15.490525999999999</v>
      </c>
      <c r="AN97">
        <v>0.66691800000000001</v>
      </c>
      <c r="AO97">
        <v>27.901541000000002</v>
      </c>
      <c r="AP97">
        <v>11.164683999999999</v>
      </c>
      <c r="AQ97">
        <v>60.277090000000001</v>
      </c>
      <c r="AR97">
        <v>47.575555000000001</v>
      </c>
      <c r="AS97">
        <v>30.889426</v>
      </c>
      <c r="AT97">
        <v>10.892175999999999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72.540000000000006</v>
      </c>
      <c r="BA97">
        <f t="shared" si="4"/>
        <v>2652.5544190000001</v>
      </c>
      <c r="BD97">
        <v>21.79</v>
      </c>
      <c r="BE97">
        <v>7.11</v>
      </c>
      <c r="BF97">
        <v>1.51</v>
      </c>
      <c r="BG97">
        <v>3.96</v>
      </c>
      <c r="BH97">
        <v>5.41</v>
      </c>
      <c r="BI97">
        <v>4.45</v>
      </c>
      <c r="BJ97">
        <v>2.9</v>
      </c>
      <c r="BK97">
        <v>2.95</v>
      </c>
      <c r="BL97">
        <v>1.97</v>
      </c>
      <c r="BM97">
        <v>0</v>
      </c>
      <c r="BN97">
        <v>0.49</v>
      </c>
      <c r="BO97">
        <v>14.53</v>
      </c>
      <c r="BP97">
        <v>0</v>
      </c>
      <c r="BQ97">
        <v>4.2699999999999996</v>
      </c>
      <c r="BR97">
        <v>1.01</v>
      </c>
      <c r="BS97">
        <v>0.19</v>
      </c>
      <c r="BT97">
        <v>0</v>
      </c>
      <c r="BU97">
        <v>0</v>
      </c>
      <c r="BV97">
        <v>0</v>
      </c>
      <c r="BW97">
        <f t="shared" si="5"/>
        <v>72.540000000000006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208.71934899999999</v>
      </c>
      <c r="L98">
        <v>632.51055699999995</v>
      </c>
      <c r="M98">
        <v>87.156000000000006</v>
      </c>
      <c r="N98">
        <v>114.39225</v>
      </c>
      <c r="O98">
        <v>119.757791</v>
      </c>
      <c r="P98">
        <v>106.0398</v>
      </c>
      <c r="Q98">
        <v>21.130488</v>
      </c>
      <c r="R98">
        <v>41.050573</v>
      </c>
      <c r="S98">
        <v>25.556173000000001</v>
      </c>
      <c r="T98">
        <v>0</v>
      </c>
      <c r="U98">
        <v>337.94738999999998</v>
      </c>
      <c r="V98">
        <v>20.074932</v>
      </c>
      <c r="W98">
        <v>42.909804000000001</v>
      </c>
      <c r="X98">
        <v>142.854131</v>
      </c>
      <c r="Y98">
        <v>0</v>
      </c>
      <c r="Z98">
        <v>0</v>
      </c>
      <c r="AA98">
        <v>41.311943999999997</v>
      </c>
      <c r="AB98">
        <v>38.261600000000001</v>
      </c>
      <c r="AC98">
        <v>28.144423</v>
      </c>
      <c r="AD98">
        <v>35.435402000000003</v>
      </c>
      <c r="AE98">
        <v>31.931149999999999</v>
      </c>
      <c r="AF98">
        <v>25.780745</v>
      </c>
      <c r="AG98">
        <v>17.582270000000001</v>
      </c>
      <c r="AH98">
        <v>148.10758000000001</v>
      </c>
      <c r="AI98">
        <v>30.819330000000001</v>
      </c>
      <c r="AJ98">
        <v>0</v>
      </c>
      <c r="AK98">
        <v>49.155983999999997</v>
      </c>
      <c r="AL98">
        <v>76.856679</v>
      </c>
      <c r="AM98">
        <v>15.490525999999999</v>
      </c>
      <c r="AN98">
        <v>0.66691800000000001</v>
      </c>
      <c r="AO98">
        <v>27.901541000000002</v>
      </c>
      <c r="AP98">
        <v>11.164683999999999</v>
      </c>
      <c r="AQ98">
        <v>60.277090000000001</v>
      </c>
      <c r="AR98">
        <v>47.575555000000001</v>
      </c>
      <c r="AS98">
        <v>30.889426</v>
      </c>
      <c r="AT98">
        <v>10.892175999999999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72.540000000000006</v>
      </c>
      <c r="BA98">
        <f t="shared" si="4"/>
        <v>2700.8842609999997</v>
      </c>
      <c r="BD98">
        <v>21.79</v>
      </c>
      <c r="BE98">
        <v>7.11</v>
      </c>
      <c r="BF98">
        <v>1.51</v>
      </c>
      <c r="BG98">
        <v>3.96</v>
      </c>
      <c r="BH98">
        <v>5.41</v>
      </c>
      <c r="BI98">
        <v>4.45</v>
      </c>
      <c r="BJ98">
        <v>2.9</v>
      </c>
      <c r="BK98">
        <v>2.95</v>
      </c>
      <c r="BL98">
        <v>1.97</v>
      </c>
      <c r="BM98">
        <v>0</v>
      </c>
      <c r="BN98">
        <v>0.49</v>
      </c>
      <c r="BO98">
        <v>14.53</v>
      </c>
      <c r="BP98">
        <v>0</v>
      </c>
      <c r="BQ98">
        <v>4.2699999999999996</v>
      </c>
      <c r="BR98">
        <v>1.01</v>
      </c>
      <c r="BS98">
        <v>0.19</v>
      </c>
      <c r="BT98">
        <v>0</v>
      </c>
      <c r="BU98">
        <v>0</v>
      </c>
      <c r="BV98">
        <v>0</v>
      </c>
      <c r="BW98">
        <f t="shared" si="5"/>
        <v>72.540000000000006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4.577853133250005</v>
      </c>
      <c r="L99">
        <f t="shared" si="6"/>
        <v>10.959743271499999</v>
      </c>
      <c r="M99">
        <f t="shared" si="6"/>
        <v>2.0917439999999998</v>
      </c>
      <c r="N99">
        <f t="shared" si="6"/>
        <v>2.7454140000000034</v>
      </c>
      <c r="O99">
        <f t="shared" si="6"/>
        <v>2.8741869840000001</v>
      </c>
      <c r="P99">
        <f t="shared" si="6"/>
        <v>2.7357905250000005</v>
      </c>
      <c r="Q99">
        <f t="shared" si="6"/>
        <v>0.41894280800000017</v>
      </c>
      <c r="R99">
        <f t="shared" si="6"/>
        <v>0.8543416189999995</v>
      </c>
      <c r="S99">
        <f t="shared" si="6"/>
        <v>0.53146430049999938</v>
      </c>
      <c r="T99">
        <f t="shared" si="6"/>
        <v>0</v>
      </c>
      <c r="U99">
        <f t="shared" si="6"/>
        <v>8.1107373600000106</v>
      </c>
      <c r="V99">
        <f t="shared" si="6"/>
        <v>0.39593654099999992</v>
      </c>
      <c r="W99">
        <f t="shared" si="6"/>
        <v>0.97306860799999906</v>
      </c>
      <c r="X99">
        <f t="shared" si="6"/>
        <v>3.2864664287500025</v>
      </c>
      <c r="Y99">
        <f t="shared" si="6"/>
        <v>0</v>
      </c>
      <c r="Z99">
        <f t="shared" si="6"/>
        <v>2.5294123999999998E-2</v>
      </c>
      <c r="AA99">
        <f t="shared" si="6"/>
        <v>0.99148665650000045</v>
      </c>
      <c r="AB99">
        <f t="shared" si="6"/>
        <v>0.92238338999999914</v>
      </c>
      <c r="AC99">
        <f t="shared" si="6"/>
        <v>0.67982044199999947</v>
      </c>
      <c r="AD99">
        <f t="shared" si="6"/>
        <v>0.85620630300000111</v>
      </c>
      <c r="AE99">
        <f t="shared" si="6"/>
        <v>0.76634759999999824</v>
      </c>
      <c r="AF99">
        <f t="shared" si="6"/>
        <v>0.66075094700000059</v>
      </c>
      <c r="AG99">
        <f t="shared" si="6"/>
        <v>0.42197448000000093</v>
      </c>
      <c r="AH99">
        <f t="shared" si="6"/>
        <v>2.222966385499999</v>
      </c>
      <c r="AI99">
        <f t="shared" si="6"/>
        <v>0.73904753249999999</v>
      </c>
      <c r="AJ99">
        <f t="shared" si="6"/>
        <v>0</v>
      </c>
      <c r="AK99">
        <f t="shared" si="6"/>
        <v>1.1797436159999999</v>
      </c>
      <c r="AL99">
        <f t="shared" si="6"/>
        <v>1.8533093542500034</v>
      </c>
      <c r="AM99">
        <f t="shared" si="6"/>
        <v>0.37409620500000074</v>
      </c>
      <c r="AN99">
        <f t="shared" si="6"/>
        <v>1.6006032000000028E-2</v>
      </c>
      <c r="AO99">
        <f t="shared" si="6"/>
        <v>0.66963698400000049</v>
      </c>
      <c r="AP99">
        <f t="shared" si="6"/>
        <v>0.26361059174999985</v>
      </c>
      <c r="AQ99">
        <f t="shared" si="6"/>
        <v>1.2234784992499994</v>
      </c>
      <c r="AR99">
        <f t="shared" si="6"/>
        <v>1.1514353429999997</v>
      </c>
      <c r="AS99">
        <f t="shared" si="6"/>
        <v>0.74286255300000081</v>
      </c>
      <c r="AT99">
        <f t="shared" si="6"/>
        <v>0.26016207524999946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1.7308550000000003</v>
      </c>
      <c r="BA99">
        <f t="shared" si="4"/>
        <v>58.307163693000035</v>
      </c>
      <c r="BD99">
        <f t="shared" ref="BD99:BW99" si="7">SUM(BD3:BD98)/4000</f>
        <v>0.52295999999999943</v>
      </c>
      <c r="BE99">
        <f t="shared" si="7"/>
        <v>0.16923999999999997</v>
      </c>
      <c r="BF99">
        <f t="shared" si="7"/>
        <v>3.6729999999999985E-2</v>
      </c>
      <c r="BG99">
        <f t="shared" si="7"/>
        <v>9.4079999999999886E-2</v>
      </c>
      <c r="BH99">
        <f t="shared" si="7"/>
        <v>0.12984000000000026</v>
      </c>
      <c r="BI99">
        <f t="shared" si="7"/>
        <v>0.10679999999999983</v>
      </c>
      <c r="BJ99">
        <f t="shared" si="7"/>
        <v>6.9600000000000037E-2</v>
      </c>
      <c r="BK99">
        <f t="shared" si="7"/>
        <v>7.2672499999999987E-2</v>
      </c>
      <c r="BL99">
        <f t="shared" si="7"/>
        <v>3.524250000000001E-2</v>
      </c>
      <c r="BM99">
        <f t="shared" si="7"/>
        <v>0</v>
      </c>
      <c r="BN99">
        <f t="shared" si="7"/>
        <v>1.1599999999999991E-2</v>
      </c>
      <c r="BO99">
        <f t="shared" si="7"/>
        <v>0.34870499999999949</v>
      </c>
      <c r="BP99">
        <f t="shared" si="7"/>
        <v>0</v>
      </c>
      <c r="BQ99">
        <f t="shared" si="7"/>
        <v>0.10143999999999993</v>
      </c>
      <c r="BR99">
        <f t="shared" si="7"/>
        <v>2.456000000000003E-2</v>
      </c>
      <c r="BS99">
        <f t="shared" si="7"/>
        <v>7.3850000000000113E-3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1.7308550000000003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M2" t="s">
        <v>27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68.13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68.13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68.13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68.13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68.13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68.13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68.13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68.13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68.13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68.13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68.13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68.13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0.10219499999999999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0.10219499999999999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M2" t="s">
        <v>27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65.977091999999999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65.977091999999999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65.977091999999999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65.977091999999999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65.977091999999999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65.977091999999999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65.977091999999999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65.977091999999999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65.977091999999999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65.977091999999999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65.977091999999999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65.977091999999999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9.8965637999999981E-2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9.8965637999999981E-2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44782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259.44</v>
      </c>
      <c r="C3" s="75">
        <v>87.35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116.35</v>
      </c>
      <c r="J3">
        <v>272.36</v>
      </c>
      <c r="K3">
        <v>86.3</v>
      </c>
      <c r="L3">
        <v>10.67</v>
      </c>
      <c r="M3">
        <v>44.55</v>
      </c>
      <c r="N3" s="135">
        <v>0</v>
      </c>
      <c r="O3" s="135">
        <v>0</v>
      </c>
      <c r="P3" s="135">
        <v>0</v>
      </c>
      <c r="Q3">
        <v>10.8</v>
      </c>
      <c r="R3">
        <v>0</v>
      </c>
      <c r="S3">
        <v>10.06</v>
      </c>
      <c r="T3">
        <v>6.01</v>
      </c>
      <c r="U3">
        <v>2</v>
      </c>
      <c r="V3">
        <v>2.0099999999999998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259.44</v>
      </c>
      <c r="C4" s="75">
        <v>87.35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116.35</v>
      </c>
      <c r="J4">
        <v>272.36</v>
      </c>
      <c r="K4">
        <v>86.3</v>
      </c>
      <c r="L4">
        <v>10.67</v>
      </c>
      <c r="M4">
        <v>44.52</v>
      </c>
      <c r="N4" s="135">
        <v>0</v>
      </c>
      <c r="O4" s="135">
        <v>0</v>
      </c>
      <c r="P4" s="135">
        <v>0</v>
      </c>
      <c r="Q4">
        <v>10.8</v>
      </c>
      <c r="R4">
        <v>0</v>
      </c>
      <c r="S4">
        <v>10.06</v>
      </c>
      <c r="T4">
        <v>6.32</v>
      </c>
      <c r="U4">
        <v>2.11</v>
      </c>
      <c r="V4">
        <v>2.09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259.44</v>
      </c>
      <c r="C5" s="75">
        <v>87.35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116.35</v>
      </c>
      <c r="J5">
        <v>272.36</v>
      </c>
      <c r="K5">
        <v>86.3</v>
      </c>
      <c r="L5">
        <v>10.67</v>
      </c>
      <c r="M5">
        <v>44.64</v>
      </c>
      <c r="N5" s="135">
        <v>0</v>
      </c>
      <c r="O5" s="135">
        <v>0</v>
      </c>
      <c r="P5" s="135">
        <v>0</v>
      </c>
      <c r="Q5">
        <v>10.8</v>
      </c>
      <c r="R5">
        <v>0</v>
      </c>
      <c r="S5">
        <v>10.06</v>
      </c>
      <c r="T5">
        <v>6.78</v>
      </c>
      <c r="U5">
        <v>2.2599999999999998</v>
      </c>
      <c r="V5">
        <v>2.27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259.44</v>
      </c>
      <c r="C6" s="75">
        <v>87.35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116.35</v>
      </c>
      <c r="J6">
        <v>272.36</v>
      </c>
      <c r="K6">
        <v>86.3</v>
      </c>
      <c r="L6">
        <v>10.67</v>
      </c>
      <c r="M6">
        <v>44.61</v>
      </c>
      <c r="N6" s="135">
        <v>0</v>
      </c>
      <c r="O6" s="135">
        <v>0</v>
      </c>
      <c r="P6" s="135">
        <v>0</v>
      </c>
      <c r="Q6">
        <v>10.8</v>
      </c>
      <c r="R6">
        <v>0</v>
      </c>
      <c r="S6">
        <v>10.06</v>
      </c>
      <c r="T6">
        <v>7.65</v>
      </c>
      <c r="U6">
        <v>2.5499999999999998</v>
      </c>
      <c r="V6">
        <v>2.5499999999999998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259.44</v>
      </c>
      <c r="C7" s="75">
        <v>87.35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116.35</v>
      </c>
      <c r="J7">
        <v>272.36</v>
      </c>
      <c r="K7">
        <v>86.3</v>
      </c>
      <c r="L7">
        <v>10.67</v>
      </c>
      <c r="M7">
        <v>44.53</v>
      </c>
      <c r="N7" s="135">
        <v>0</v>
      </c>
      <c r="O7" s="135">
        <v>0</v>
      </c>
      <c r="P7" s="135">
        <v>0</v>
      </c>
      <c r="Q7">
        <v>10.8</v>
      </c>
      <c r="R7">
        <v>0</v>
      </c>
      <c r="S7">
        <v>9.7799999999999994</v>
      </c>
      <c r="T7">
        <v>8.56</v>
      </c>
      <c r="U7">
        <v>2.85</v>
      </c>
      <c r="V7">
        <v>2.86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259.44</v>
      </c>
      <c r="C8" s="75">
        <v>87.35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116.35</v>
      </c>
      <c r="J8">
        <v>272.36</v>
      </c>
      <c r="K8">
        <v>86.3</v>
      </c>
      <c r="L8">
        <v>10.67</v>
      </c>
      <c r="M8">
        <v>44.57</v>
      </c>
      <c r="N8" s="135">
        <v>0</v>
      </c>
      <c r="O8" s="135">
        <v>0</v>
      </c>
      <c r="P8" s="135">
        <v>0</v>
      </c>
      <c r="Q8">
        <v>10.8</v>
      </c>
      <c r="R8">
        <v>0</v>
      </c>
      <c r="S8">
        <v>9.7799999999999994</v>
      </c>
      <c r="T8">
        <v>9.65</v>
      </c>
      <c r="U8">
        <v>3.22</v>
      </c>
      <c r="V8">
        <v>3.2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223.92</v>
      </c>
      <c r="C9" s="75">
        <v>87.35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116.35</v>
      </c>
      <c r="J9">
        <v>272.36</v>
      </c>
      <c r="K9">
        <v>86.3</v>
      </c>
      <c r="L9">
        <v>10.67</v>
      </c>
      <c r="M9">
        <v>44.68</v>
      </c>
      <c r="N9" s="135">
        <v>0</v>
      </c>
      <c r="O9" s="135">
        <v>0</v>
      </c>
      <c r="P9" s="135">
        <v>0</v>
      </c>
      <c r="Q9">
        <v>10.8</v>
      </c>
      <c r="R9">
        <v>0</v>
      </c>
      <c r="S9">
        <v>9.7799999999999994</v>
      </c>
      <c r="T9">
        <v>10.85</v>
      </c>
      <c r="U9">
        <v>3.62</v>
      </c>
      <c r="V9">
        <v>3.6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223.92</v>
      </c>
      <c r="C10" s="75">
        <v>87.35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116.35</v>
      </c>
      <c r="J10">
        <v>272.36</v>
      </c>
      <c r="K10">
        <v>86.3</v>
      </c>
      <c r="L10">
        <v>10.67</v>
      </c>
      <c r="M10">
        <v>44.67</v>
      </c>
      <c r="N10" s="135">
        <v>0</v>
      </c>
      <c r="O10" s="135">
        <v>0</v>
      </c>
      <c r="P10" s="135">
        <v>0</v>
      </c>
      <c r="Q10">
        <v>10.8</v>
      </c>
      <c r="R10">
        <v>0</v>
      </c>
      <c r="S10">
        <v>9.7799999999999994</v>
      </c>
      <c r="T10">
        <v>6.28</v>
      </c>
      <c r="U10">
        <v>2.09</v>
      </c>
      <c r="V10">
        <v>2.1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223.92</v>
      </c>
      <c r="C11" s="75">
        <v>87.35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116.35</v>
      </c>
      <c r="J11">
        <v>272.36</v>
      </c>
      <c r="K11">
        <v>86.3</v>
      </c>
      <c r="L11">
        <v>10.67</v>
      </c>
      <c r="M11">
        <v>44.61</v>
      </c>
      <c r="N11" s="135">
        <v>0</v>
      </c>
      <c r="O11" s="135">
        <v>0</v>
      </c>
      <c r="P11" s="135">
        <v>0</v>
      </c>
      <c r="Q11">
        <v>10.8</v>
      </c>
      <c r="R11">
        <v>0</v>
      </c>
      <c r="S11">
        <v>9.5</v>
      </c>
      <c r="T11">
        <v>6.16</v>
      </c>
      <c r="U11">
        <v>2.0499999999999998</v>
      </c>
      <c r="V11">
        <v>2.0499999999999998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223.92</v>
      </c>
      <c r="C12" s="75">
        <v>87.35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116.35</v>
      </c>
      <c r="J12">
        <v>272.36</v>
      </c>
      <c r="K12">
        <v>86.3</v>
      </c>
      <c r="L12">
        <v>10.67</v>
      </c>
      <c r="M12">
        <v>44.62</v>
      </c>
      <c r="N12" s="135">
        <v>0</v>
      </c>
      <c r="O12" s="135">
        <v>0</v>
      </c>
      <c r="P12" s="135">
        <v>0</v>
      </c>
      <c r="Q12">
        <v>10.8</v>
      </c>
      <c r="R12">
        <v>0</v>
      </c>
      <c r="S12">
        <v>9.5</v>
      </c>
      <c r="T12">
        <v>6.17</v>
      </c>
      <c r="U12">
        <v>2.06</v>
      </c>
      <c r="V12">
        <v>2.0499999999999998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190.03</v>
      </c>
      <c r="C13" s="75">
        <v>87.35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116.35</v>
      </c>
      <c r="J13">
        <v>272.36</v>
      </c>
      <c r="K13">
        <v>86.3</v>
      </c>
      <c r="L13">
        <v>10.67</v>
      </c>
      <c r="M13">
        <v>44.54</v>
      </c>
      <c r="N13" s="135">
        <v>0</v>
      </c>
      <c r="O13" s="135">
        <v>0</v>
      </c>
      <c r="P13" s="135">
        <v>0</v>
      </c>
      <c r="Q13">
        <v>10.8</v>
      </c>
      <c r="R13">
        <v>0</v>
      </c>
      <c r="S13">
        <v>9.5</v>
      </c>
      <c r="T13">
        <v>6.4</v>
      </c>
      <c r="U13">
        <v>2.13</v>
      </c>
      <c r="V13">
        <v>2.14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180.35</v>
      </c>
      <c r="C14" s="75">
        <v>87.35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116.35</v>
      </c>
      <c r="J14">
        <v>272.36</v>
      </c>
      <c r="K14">
        <v>86.3</v>
      </c>
      <c r="L14">
        <v>10.67</v>
      </c>
      <c r="M14">
        <v>44.65</v>
      </c>
      <c r="N14" s="135">
        <v>0</v>
      </c>
      <c r="O14" s="135">
        <v>0</v>
      </c>
      <c r="P14" s="135">
        <v>0</v>
      </c>
      <c r="Q14">
        <v>10.8</v>
      </c>
      <c r="R14">
        <v>0</v>
      </c>
      <c r="S14">
        <v>9.5</v>
      </c>
      <c r="T14">
        <v>6.14</v>
      </c>
      <c r="U14">
        <v>2.0499999999999998</v>
      </c>
      <c r="V14">
        <v>2.0299999999999998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180.35</v>
      </c>
      <c r="C15" s="75">
        <v>87.35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116.35</v>
      </c>
      <c r="J15">
        <v>272.36</v>
      </c>
      <c r="K15">
        <v>86.3</v>
      </c>
      <c r="L15">
        <v>10.67</v>
      </c>
      <c r="M15">
        <v>44.6</v>
      </c>
      <c r="N15" s="135">
        <v>0</v>
      </c>
      <c r="O15" s="135">
        <v>0</v>
      </c>
      <c r="P15" s="135">
        <v>0</v>
      </c>
      <c r="Q15">
        <v>10.8</v>
      </c>
      <c r="R15">
        <v>0</v>
      </c>
      <c r="S15">
        <v>9.2200000000000006</v>
      </c>
      <c r="T15">
        <v>6.09</v>
      </c>
      <c r="U15">
        <v>2.0299999999999998</v>
      </c>
      <c r="V15">
        <v>2.0299999999999998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180.35</v>
      </c>
      <c r="C16" s="75">
        <v>87.35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116.35</v>
      </c>
      <c r="J16">
        <v>272.36</v>
      </c>
      <c r="K16">
        <v>86.3</v>
      </c>
      <c r="L16">
        <v>10.67</v>
      </c>
      <c r="M16">
        <v>44.53</v>
      </c>
      <c r="N16" s="135">
        <v>0</v>
      </c>
      <c r="O16" s="135">
        <v>0</v>
      </c>
      <c r="P16" s="135">
        <v>0</v>
      </c>
      <c r="Q16">
        <v>10.8</v>
      </c>
      <c r="R16">
        <v>0</v>
      </c>
      <c r="S16">
        <v>9.2200000000000006</v>
      </c>
      <c r="T16">
        <v>6.16</v>
      </c>
      <c r="U16">
        <v>2.0499999999999998</v>
      </c>
      <c r="V16">
        <v>2.06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145.26</v>
      </c>
      <c r="C17" s="75">
        <v>87.35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116.35</v>
      </c>
      <c r="J17">
        <v>272.36</v>
      </c>
      <c r="K17">
        <v>86.3</v>
      </c>
      <c r="L17">
        <v>10.67</v>
      </c>
      <c r="M17">
        <v>42.17</v>
      </c>
      <c r="N17" s="135">
        <v>0</v>
      </c>
      <c r="O17" s="135">
        <v>0</v>
      </c>
      <c r="P17" s="135">
        <v>0</v>
      </c>
      <c r="Q17">
        <v>10.8</v>
      </c>
      <c r="R17">
        <v>0</v>
      </c>
      <c r="S17">
        <v>9.2200000000000006</v>
      </c>
      <c r="T17">
        <v>12.32</v>
      </c>
      <c r="U17">
        <v>4.1100000000000003</v>
      </c>
      <c r="V17">
        <v>4.0999999999999996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142.35</v>
      </c>
      <c r="C18" s="75">
        <v>87.35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116.35</v>
      </c>
      <c r="J18">
        <v>272.36</v>
      </c>
      <c r="K18">
        <v>86.3</v>
      </c>
      <c r="L18">
        <v>10.67</v>
      </c>
      <c r="M18">
        <v>42.2</v>
      </c>
      <c r="N18" s="135">
        <v>0</v>
      </c>
      <c r="O18" s="135">
        <v>0</v>
      </c>
      <c r="P18" s="135">
        <v>0</v>
      </c>
      <c r="Q18">
        <v>10.8</v>
      </c>
      <c r="R18">
        <v>0</v>
      </c>
      <c r="S18">
        <v>9.2200000000000006</v>
      </c>
      <c r="T18">
        <v>12.14</v>
      </c>
      <c r="U18">
        <v>4.05</v>
      </c>
      <c r="V18">
        <v>4.05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135.58000000000001</v>
      </c>
      <c r="C19" s="75">
        <v>87.35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116.35</v>
      </c>
      <c r="J19">
        <v>272.36</v>
      </c>
      <c r="K19">
        <v>86.3</v>
      </c>
      <c r="L19">
        <v>10.67</v>
      </c>
      <c r="M19">
        <v>42.13</v>
      </c>
      <c r="N19" s="135">
        <v>0</v>
      </c>
      <c r="O19" s="135">
        <v>0</v>
      </c>
      <c r="P19" s="135">
        <v>0</v>
      </c>
      <c r="Q19">
        <v>10.8</v>
      </c>
      <c r="R19">
        <v>0</v>
      </c>
      <c r="S19">
        <v>8.94</v>
      </c>
      <c r="T19">
        <v>12.34</v>
      </c>
      <c r="U19">
        <v>4.1100000000000003</v>
      </c>
      <c r="V19">
        <v>4.1100000000000003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137.51</v>
      </c>
      <c r="C20" s="75">
        <v>87.35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116.35</v>
      </c>
      <c r="J20">
        <v>272.36</v>
      </c>
      <c r="K20">
        <v>86.3</v>
      </c>
      <c r="L20">
        <v>10.67</v>
      </c>
      <c r="M20">
        <v>42.16</v>
      </c>
      <c r="N20" s="135">
        <v>0</v>
      </c>
      <c r="O20" s="135">
        <v>0</v>
      </c>
      <c r="P20" s="135">
        <v>0</v>
      </c>
      <c r="Q20">
        <v>10.8</v>
      </c>
      <c r="R20">
        <v>0</v>
      </c>
      <c r="S20">
        <v>8.94</v>
      </c>
      <c r="T20">
        <v>12.41</v>
      </c>
      <c r="U20">
        <v>4.1399999999999997</v>
      </c>
      <c r="V20">
        <v>4.1399999999999997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136.54</v>
      </c>
      <c r="C21" s="75">
        <v>87.35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116.35</v>
      </c>
      <c r="J21">
        <v>272.36</v>
      </c>
      <c r="K21">
        <v>86.3</v>
      </c>
      <c r="L21">
        <v>10.67</v>
      </c>
      <c r="M21">
        <v>42.24</v>
      </c>
      <c r="N21" s="135">
        <v>0</v>
      </c>
      <c r="O21" s="135">
        <v>0</v>
      </c>
      <c r="P21" s="135">
        <v>0</v>
      </c>
      <c r="Q21">
        <v>10.8</v>
      </c>
      <c r="R21">
        <v>0</v>
      </c>
      <c r="S21">
        <v>8.94</v>
      </c>
      <c r="T21">
        <v>12.17</v>
      </c>
      <c r="U21">
        <v>4.0599999999999996</v>
      </c>
      <c r="V21">
        <v>4.05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135.58000000000001</v>
      </c>
      <c r="C22" s="75">
        <v>87.35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116.35</v>
      </c>
      <c r="J22">
        <v>272.36</v>
      </c>
      <c r="K22">
        <v>86.3</v>
      </c>
      <c r="L22">
        <v>10.67</v>
      </c>
      <c r="M22">
        <v>42.25</v>
      </c>
      <c r="N22" s="135">
        <v>0</v>
      </c>
      <c r="O22" s="135">
        <v>0</v>
      </c>
      <c r="P22" s="135">
        <v>0</v>
      </c>
      <c r="Q22">
        <v>10.8</v>
      </c>
      <c r="R22">
        <v>0</v>
      </c>
      <c r="S22">
        <v>8.94</v>
      </c>
      <c r="T22">
        <v>12.02</v>
      </c>
      <c r="U22">
        <v>4.01</v>
      </c>
      <c r="V22">
        <v>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142.35</v>
      </c>
      <c r="C23" s="75">
        <v>87.35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116.35</v>
      </c>
      <c r="J23">
        <v>272.36</v>
      </c>
      <c r="K23">
        <v>86.3</v>
      </c>
      <c r="L23">
        <v>10.67</v>
      </c>
      <c r="M23">
        <v>39.08</v>
      </c>
      <c r="N23" s="135">
        <v>0</v>
      </c>
      <c r="O23" s="135">
        <v>0</v>
      </c>
      <c r="P23" s="135">
        <v>0</v>
      </c>
      <c r="Q23">
        <v>10.8</v>
      </c>
      <c r="R23">
        <v>0</v>
      </c>
      <c r="S23">
        <v>8.75</v>
      </c>
      <c r="T23">
        <v>25.16</v>
      </c>
      <c r="U23">
        <v>8.39</v>
      </c>
      <c r="V23">
        <v>8.3699999999999992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135.58000000000001</v>
      </c>
      <c r="C24" s="75">
        <v>87.35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116.35</v>
      </c>
      <c r="J24">
        <v>272.36</v>
      </c>
      <c r="K24">
        <v>86.3</v>
      </c>
      <c r="L24">
        <v>10.67</v>
      </c>
      <c r="M24">
        <v>38.909999999999997</v>
      </c>
      <c r="N24" s="135">
        <v>0</v>
      </c>
      <c r="O24" s="135">
        <v>0</v>
      </c>
      <c r="P24" s="135">
        <v>0</v>
      </c>
      <c r="Q24">
        <v>10.8</v>
      </c>
      <c r="R24">
        <v>0</v>
      </c>
      <c r="S24">
        <v>8.75</v>
      </c>
      <c r="T24">
        <v>24.93</v>
      </c>
      <c r="U24">
        <v>8.31</v>
      </c>
      <c r="V24">
        <v>8.32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118.14</v>
      </c>
      <c r="C25" s="75">
        <v>87.35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116.35</v>
      </c>
      <c r="J25">
        <v>272.36</v>
      </c>
      <c r="K25">
        <v>86.3</v>
      </c>
      <c r="L25">
        <v>10.67</v>
      </c>
      <c r="M25">
        <v>38.880000000000003</v>
      </c>
      <c r="N25" s="135">
        <v>0</v>
      </c>
      <c r="O25" s="135">
        <v>0</v>
      </c>
      <c r="P25" s="135">
        <v>0</v>
      </c>
      <c r="Q25">
        <v>10.8</v>
      </c>
      <c r="R25">
        <v>0</v>
      </c>
      <c r="S25">
        <v>8.75</v>
      </c>
      <c r="T25">
        <v>24.07</v>
      </c>
      <c r="U25">
        <v>8.02</v>
      </c>
      <c r="V25">
        <v>8.0299999999999994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118.14</v>
      </c>
      <c r="C26" s="75">
        <v>87.35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116.35</v>
      </c>
      <c r="J26">
        <v>272.36</v>
      </c>
      <c r="K26">
        <v>86.3</v>
      </c>
      <c r="L26">
        <v>10.67</v>
      </c>
      <c r="M26">
        <v>39.200000000000003</v>
      </c>
      <c r="N26" s="135">
        <v>0</v>
      </c>
      <c r="O26" s="135">
        <v>0</v>
      </c>
      <c r="P26" s="135">
        <v>0</v>
      </c>
      <c r="Q26">
        <v>10.8</v>
      </c>
      <c r="R26">
        <v>0.27</v>
      </c>
      <c r="S26">
        <v>8.75</v>
      </c>
      <c r="T26">
        <v>23.49</v>
      </c>
      <c r="U26">
        <v>7.83</v>
      </c>
      <c r="V26">
        <v>7.84</v>
      </c>
      <c r="W26">
        <v>0.26</v>
      </c>
      <c r="X26">
        <v>0.05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166.56</v>
      </c>
      <c r="C27" s="75">
        <v>87.35</v>
      </c>
      <c r="D27" s="135">
        <f t="shared" si="0"/>
        <v>21.21</v>
      </c>
      <c r="E27" s="75"/>
      <c r="F27" s="78">
        <v>0.1</v>
      </c>
      <c r="G27" s="78">
        <v>0.1</v>
      </c>
      <c r="H27" s="78">
        <v>0.1</v>
      </c>
      <c r="I27">
        <v>116.35</v>
      </c>
      <c r="J27">
        <v>272.36</v>
      </c>
      <c r="K27">
        <v>86.3</v>
      </c>
      <c r="L27">
        <v>10.67</v>
      </c>
      <c r="M27">
        <v>39.17</v>
      </c>
      <c r="N27" s="135">
        <v>10.5</v>
      </c>
      <c r="O27" s="135">
        <v>9.75</v>
      </c>
      <c r="P27" s="135">
        <v>0.96</v>
      </c>
      <c r="Q27">
        <v>10.8</v>
      </c>
      <c r="R27">
        <v>3.13</v>
      </c>
      <c r="S27">
        <v>8.57</v>
      </c>
      <c r="T27">
        <v>21.88</v>
      </c>
      <c r="U27">
        <v>7.29</v>
      </c>
      <c r="V27">
        <v>7.3</v>
      </c>
      <c r="W27">
        <v>0.51</v>
      </c>
      <c r="X27">
        <v>0.1</v>
      </c>
      <c r="Y27">
        <v>0.06</v>
      </c>
      <c r="Z27">
        <v>0</v>
      </c>
      <c r="AA27">
        <v>0.45</v>
      </c>
      <c r="AB27">
        <v>0.22</v>
      </c>
    </row>
    <row r="28" spans="1:28">
      <c r="A28" t="s">
        <v>70</v>
      </c>
      <c r="B28" s="75">
        <v>179.15</v>
      </c>
      <c r="C28" s="75">
        <v>87.35</v>
      </c>
      <c r="D28" s="135">
        <f t="shared" si="0"/>
        <v>45.779999999999994</v>
      </c>
      <c r="E28" s="75"/>
      <c r="F28" s="78">
        <v>0.39</v>
      </c>
      <c r="G28" s="78">
        <v>0.39</v>
      </c>
      <c r="H28" s="78">
        <v>0.4</v>
      </c>
      <c r="I28">
        <v>116.35</v>
      </c>
      <c r="J28">
        <v>272.36</v>
      </c>
      <c r="K28">
        <v>86.3</v>
      </c>
      <c r="L28">
        <v>10.67</v>
      </c>
      <c r="M28">
        <v>39.090000000000003</v>
      </c>
      <c r="N28" s="135">
        <v>18.78</v>
      </c>
      <c r="O28" s="135">
        <v>21.38</v>
      </c>
      <c r="P28" s="135">
        <v>5.62</v>
      </c>
      <c r="Q28">
        <v>10.8</v>
      </c>
      <c r="R28">
        <v>7.06</v>
      </c>
      <c r="S28">
        <v>8.57</v>
      </c>
      <c r="T28">
        <v>20.51</v>
      </c>
      <c r="U28">
        <v>6.84</v>
      </c>
      <c r="V28">
        <v>6.83</v>
      </c>
      <c r="W28">
        <v>3.98</v>
      </c>
      <c r="X28">
        <v>0.8</v>
      </c>
      <c r="Y28">
        <v>1</v>
      </c>
      <c r="Z28">
        <v>0</v>
      </c>
      <c r="AA28">
        <v>1.63</v>
      </c>
      <c r="AB28">
        <v>0.82</v>
      </c>
    </row>
    <row r="29" spans="1:28">
      <c r="A29" t="s">
        <v>71</v>
      </c>
      <c r="B29" s="75">
        <v>146.22999999999999</v>
      </c>
      <c r="C29" s="75">
        <v>87.35</v>
      </c>
      <c r="D29" s="135">
        <f t="shared" si="0"/>
        <v>62.81</v>
      </c>
      <c r="E29" s="75"/>
      <c r="F29" s="78">
        <v>0.76</v>
      </c>
      <c r="G29" s="78">
        <v>0.76</v>
      </c>
      <c r="H29" s="78">
        <v>0.78</v>
      </c>
      <c r="I29">
        <v>116.35</v>
      </c>
      <c r="J29">
        <v>272.36</v>
      </c>
      <c r="K29">
        <v>86.3</v>
      </c>
      <c r="L29">
        <v>10.67</v>
      </c>
      <c r="M29">
        <v>31.72</v>
      </c>
      <c r="N29" s="135">
        <v>25.12</v>
      </c>
      <c r="O29" s="135">
        <v>25.13</v>
      </c>
      <c r="P29" s="135">
        <v>12.56</v>
      </c>
      <c r="Q29">
        <v>10.8</v>
      </c>
      <c r="R29">
        <v>11.04</v>
      </c>
      <c r="S29">
        <v>8.57</v>
      </c>
      <c r="T29">
        <v>19.690000000000001</v>
      </c>
      <c r="U29">
        <v>6.57</v>
      </c>
      <c r="V29">
        <v>6.56</v>
      </c>
      <c r="W29">
        <v>8.2100000000000009</v>
      </c>
      <c r="X29">
        <v>1.64</v>
      </c>
      <c r="Y29">
        <v>2.59</v>
      </c>
      <c r="Z29">
        <v>0</v>
      </c>
      <c r="AA29">
        <v>3.55</v>
      </c>
      <c r="AB29">
        <v>1.78</v>
      </c>
    </row>
    <row r="30" spans="1:28">
      <c r="A30" t="s">
        <v>72</v>
      </c>
      <c r="B30" s="75">
        <v>157.85</v>
      </c>
      <c r="C30" s="75">
        <v>87.35</v>
      </c>
      <c r="D30" s="135">
        <f t="shared" si="0"/>
        <v>72.55</v>
      </c>
      <c r="E30" s="75"/>
      <c r="F30" s="78">
        <v>1.19</v>
      </c>
      <c r="G30" s="78">
        <v>1.19</v>
      </c>
      <c r="H30" s="78">
        <v>1.22</v>
      </c>
      <c r="I30">
        <v>116.35</v>
      </c>
      <c r="J30">
        <v>272.36</v>
      </c>
      <c r="K30">
        <v>86.3</v>
      </c>
      <c r="L30">
        <v>10.67</v>
      </c>
      <c r="M30">
        <v>31.78</v>
      </c>
      <c r="N30" s="135">
        <v>25.19</v>
      </c>
      <c r="O30" s="135">
        <v>25.2</v>
      </c>
      <c r="P30" s="135">
        <v>22.16</v>
      </c>
      <c r="Q30">
        <v>10.8</v>
      </c>
      <c r="R30">
        <v>15.26</v>
      </c>
      <c r="S30">
        <v>8.57</v>
      </c>
      <c r="T30">
        <v>19.22</v>
      </c>
      <c r="U30">
        <v>6.41</v>
      </c>
      <c r="V30">
        <v>6.39</v>
      </c>
      <c r="W30">
        <v>15.75</v>
      </c>
      <c r="X30">
        <v>3.15</v>
      </c>
      <c r="Y30">
        <v>4.01</v>
      </c>
      <c r="Z30">
        <v>0</v>
      </c>
      <c r="AA30">
        <v>6.94</v>
      </c>
      <c r="AB30">
        <v>3.47</v>
      </c>
    </row>
    <row r="31" spans="1:28">
      <c r="A31" t="s">
        <v>73</v>
      </c>
      <c r="B31" s="75">
        <v>123.96</v>
      </c>
      <c r="C31" s="75">
        <v>87.35</v>
      </c>
      <c r="D31" s="135">
        <f t="shared" si="0"/>
        <v>82.35</v>
      </c>
      <c r="E31" s="75"/>
      <c r="F31" s="78">
        <v>1.73</v>
      </c>
      <c r="G31" s="78">
        <v>1.73</v>
      </c>
      <c r="H31" s="78">
        <v>1.77</v>
      </c>
      <c r="I31">
        <v>116.35</v>
      </c>
      <c r="J31">
        <v>272.36</v>
      </c>
      <c r="K31">
        <v>86.3</v>
      </c>
      <c r="L31">
        <v>10.67</v>
      </c>
      <c r="M31">
        <v>32.14</v>
      </c>
      <c r="N31" s="135">
        <v>27.45</v>
      </c>
      <c r="O31" s="135">
        <v>27.45</v>
      </c>
      <c r="P31" s="135">
        <v>27.45</v>
      </c>
      <c r="Q31">
        <v>10.4</v>
      </c>
      <c r="R31">
        <v>20.100000000000001</v>
      </c>
      <c r="S31">
        <v>8.57</v>
      </c>
      <c r="T31">
        <v>18.329999999999998</v>
      </c>
      <c r="U31">
        <v>6.11</v>
      </c>
      <c r="V31">
        <v>6.11</v>
      </c>
      <c r="W31">
        <v>24.03</v>
      </c>
      <c r="X31">
        <v>4.8</v>
      </c>
      <c r="Y31">
        <v>6.75</v>
      </c>
      <c r="Z31">
        <v>2.87</v>
      </c>
      <c r="AA31">
        <v>12.1</v>
      </c>
      <c r="AB31">
        <v>6.05</v>
      </c>
    </row>
    <row r="32" spans="1:28">
      <c r="A32" t="s">
        <v>74</v>
      </c>
      <c r="B32" s="75">
        <v>121.05</v>
      </c>
      <c r="C32" s="75">
        <v>87.35</v>
      </c>
      <c r="D32" s="135">
        <f t="shared" si="0"/>
        <v>87.5</v>
      </c>
      <c r="E32" s="75"/>
      <c r="F32" s="78">
        <v>2.2999999999999998</v>
      </c>
      <c r="G32" s="78">
        <v>2.2999999999999998</v>
      </c>
      <c r="H32" s="78">
        <v>2.37</v>
      </c>
      <c r="I32">
        <v>116.35</v>
      </c>
      <c r="J32">
        <v>272.36</v>
      </c>
      <c r="K32">
        <v>86.3</v>
      </c>
      <c r="L32">
        <v>10.67</v>
      </c>
      <c r="M32">
        <v>21.28</v>
      </c>
      <c r="N32" s="135">
        <v>29.16</v>
      </c>
      <c r="O32" s="135">
        <v>29.17</v>
      </c>
      <c r="P32" s="135">
        <v>29.17</v>
      </c>
      <c r="Q32">
        <v>10.4</v>
      </c>
      <c r="R32">
        <v>25.43</v>
      </c>
      <c r="S32">
        <v>8.57</v>
      </c>
      <c r="T32">
        <v>17.21</v>
      </c>
      <c r="U32">
        <v>5.74</v>
      </c>
      <c r="V32">
        <v>5.73</v>
      </c>
      <c r="W32">
        <v>34.18</v>
      </c>
      <c r="X32">
        <v>6.83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121.05</v>
      </c>
      <c r="C33" s="75">
        <v>87.35</v>
      </c>
      <c r="D33" s="135">
        <f t="shared" si="0"/>
        <v>87.5</v>
      </c>
      <c r="E33" s="75"/>
      <c r="F33" s="78">
        <v>2.91</v>
      </c>
      <c r="G33" s="78">
        <v>2.91</v>
      </c>
      <c r="H33" s="78">
        <v>2.99</v>
      </c>
      <c r="I33">
        <v>116.35</v>
      </c>
      <c r="J33">
        <v>272.36</v>
      </c>
      <c r="K33">
        <v>57.25</v>
      </c>
      <c r="L33">
        <v>10.67</v>
      </c>
      <c r="M33">
        <v>22.74</v>
      </c>
      <c r="N33" s="135">
        <v>29.16</v>
      </c>
      <c r="O33" s="135">
        <v>29.17</v>
      </c>
      <c r="P33" s="135">
        <v>29.17</v>
      </c>
      <c r="Q33">
        <v>10.4</v>
      </c>
      <c r="R33">
        <v>29.63</v>
      </c>
      <c r="S33">
        <v>8.57</v>
      </c>
      <c r="T33">
        <v>16.260000000000002</v>
      </c>
      <c r="U33">
        <v>5.42</v>
      </c>
      <c r="V33">
        <v>5.43</v>
      </c>
      <c r="W33">
        <v>45.07</v>
      </c>
      <c r="X33">
        <v>9.01</v>
      </c>
      <c r="Y33">
        <v>14.08</v>
      </c>
      <c r="Z33">
        <v>8.4499999999999993</v>
      </c>
      <c r="AA33">
        <v>26.67</v>
      </c>
      <c r="AB33">
        <v>13.33</v>
      </c>
    </row>
    <row r="34" spans="1:28">
      <c r="A34" t="s">
        <v>76</v>
      </c>
      <c r="B34" s="75">
        <v>121.05</v>
      </c>
      <c r="C34" s="75">
        <v>87.35</v>
      </c>
      <c r="D34" s="135">
        <f t="shared" si="0"/>
        <v>87.5</v>
      </c>
      <c r="E34" s="75"/>
      <c r="F34" s="78">
        <v>3.63</v>
      </c>
      <c r="G34" s="78">
        <v>3.63</v>
      </c>
      <c r="H34" s="78">
        <v>3.71</v>
      </c>
      <c r="I34">
        <v>116.35</v>
      </c>
      <c r="J34">
        <v>272.36</v>
      </c>
      <c r="K34">
        <v>53.26</v>
      </c>
      <c r="L34">
        <v>10.67</v>
      </c>
      <c r="M34">
        <v>24.54</v>
      </c>
      <c r="N34" s="135">
        <v>29.16</v>
      </c>
      <c r="O34" s="135">
        <v>29.17</v>
      </c>
      <c r="P34" s="135">
        <v>29.17</v>
      </c>
      <c r="Q34">
        <v>10.4</v>
      </c>
      <c r="R34">
        <v>32.61</v>
      </c>
      <c r="S34">
        <v>8.57</v>
      </c>
      <c r="T34">
        <v>26.23</v>
      </c>
      <c r="U34">
        <v>8.74</v>
      </c>
      <c r="V34">
        <v>8.74</v>
      </c>
      <c r="W34">
        <v>57.12</v>
      </c>
      <c r="X34">
        <v>11.42</v>
      </c>
      <c r="Y34">
        <v>15.02</v>
      </c>
      <c r="Z34">
        <v>10.61</v>
      </c>
      <c r="AA34">
        <v>36.67</v>
      </c>
      <c r="AB34">
        <v>18.329999999999998</v>
      </c>
    </row>
    <row r="35" spans="1:28">
      <c r="A35" t="s">
        <v>77</v>
      </c>
      <c r="B35" s="75">
        <v>121.05</v>
      </c>
      <c r="C35" s="75">
        <v>74.849999999999994</v>
      </c>
      <c r="D35" s="135">
        <f t="shared" si="0"/>
        <v>88</v>
      </c>
      <c r="E35" s="75"/>
      <c r="F35" s="78">
        <v>4.55</v>
      </c>
      <c r="G35" s="78">
        <v>4.55</v>
      </c>
      <c r="H35" s="78">
        <v>4.66</v>
      </c>
      <c r="I35">
        <v>116.35</v>
      </c>
      <c r="J35">
        <v>272.36</v>
      </c>
      <c r="K35">
        <v>53.26</v>
      </c>
      <c r="L35">
        <v>10.67</v>
      </c>
      <c r="M35">
        <v>26.68</v>
      </c>
      <c r="N35" s="135">
        <v>29.34</v>
      </c>
      <c r="O35" s="135">
        <v>29.33</v>
      </c>
      <c r="P35" s="135">
        <v>29.33</v>
      </c>
      <c r="Q35">
        <v>10.25</v>
      </c>
      <c r="R35">
        <v>35.5</v>
      </c>
      <c r="S35">
        <v>8.4700000000000006</v>
      </c>
      <c r="T35">
        <v>26</v>
      </c>
      <c r="U35">
        <v>8.67</v>
      </c>
      <c r="V35">
        <v>8.67</v>
      </c>
      <c r="W35">
        <v>67.63</v>
      </c>
      <c r="X35">
        <v>13.53</v>
      </c>
      <c r="Y35">
        <v>20.55</v>
      </c>
      <c r="Z35">
        <v>12.87</v>
      </c>
      <c r="AA35">
        <v>43.34</v>
      </c>
      <c r="AB35">
        <v>21.66</v>
      </c>
    </row>
    <row r="36" spans="1:28">
      <c r="A36" t="s">
        <v>78</v>
      </c>
      <c r="B36" s="75">
        <v>121.05</v>
      </c>
      <c r="C36" s="75">
        <v>74.849999999999994</v>
      </c>
      <c r="D36" s="135">
        <f t="shared" si="0"/>
        <v>88</v>
      </c>
      <c r="E36" s="75"/>
      <c r="F36" s="78">
        <v>5.69</v>
      </c>
      <c r="G36" s="78">
        <v>5.69</v>
      </c>
      <c r="H36" s="78">
        <v>5.83</v>
      </c>
      <c r="I36">
        <v>116.35</v>
      </c>
      <c r="J36">
        <v>272.36</v>
      </c>
      <c r="K36">
        <v>53.26</v>
      </c>
      <c r="L36">
        <v>10.67</v>
      </c>
      <c r="M36">
        <v>29.31</v>
      </c>
      <c r="N36" s="135">
        <v>29.34</v>
      </c>
      <c r="O36" s="135">
        <v>29.33</v>
      </c>
      <c r="P36" s="135">
        <v>29.33</v>
      </c>
      <c r="Q36">
        <v>10.25</v>
      </c>
      <c r="R36">
        <v>39.78</v>
      </c>
      <c r="S36">
        <v>8.4700000000000006</v>
      </c>
      <c r="T36">
        <v>25.13</v>
      </c>
      <c r="U36">
        <v>8.3800000000000008</v>
      </c>
      <c r="V36">
        <v>8.3699999999999992</v>
      </c>
      <c r="W36">
        <v>78.23</v>
      </c>
      <c r="X36">
        <v>15.65</v>
      </c>
      <c r="Y36">
        <v>24.8</v>
      </c>
      <c r="Z36">
        <v>15.34</v>
      </c>
      <c r="AA36">
        <v>50</v>
      </c>
      <c r="AB36">
        <v>25</v>
      </c>
    </row>
    <row r="37" spans="1:28">
      <c r="A37" t="s">
        <v>79</v>
      </c>
      <c r="B37" s="75">
        <v>121.05</v>
      </c>
      <c r="C37" s="75">
        <v>74.849999999999994</v>
      </c>
      <c r="D37" s="135">
        <f t="shared" si="0"/>
        <v>88</v>
      </c>
      <c r="E37" s="75"/>
      <c r="F37" s="78">
        <v>6.46</v>
      </c>
      <c r="G37" s="78">
        <v>6.46</v>
      </c>
      <c r="H37" s="78">
        <v>6.63</v>
      </c>
      <c r="I37">
        <v>116.35</v>
      </c>
      <c r="J37">
        <v>272.36</v>
      </c>
      <c r="K37">
        <v>53.26</v>
      </c>
      <c r="L37">
        <v>10.67</v>
      </c>
      <c r="M37">
        <v>33.61</v>
      </c>
      <c r="N37" s="135">
        <v>29.34</v>
      </c>
      <c r="O37" s="135">
        <v>29.33</v>
      </c>
      <c r="P37" s="135">
        <v>29.33</v>
      </c>
      <c r="Q37">
        <v>10.25</v>
      </c>
      <c r="R37">
        <v>45.31</v>
      </c>
      <c r="S37">
        <v>8.4700000000000006</v>
      </c>
      <c r="T37">
        <v>22.43</v>
      </c>
      <c r="U37">
        <v>7.48</v>
      </c>
      <c r="V37">
        <v>7.47</v>
      </c>
      <c r="W37">
        <v>93.21</v>
      </c>
      <c r="X37">
        <v>18.64</v>
      </c>
      <c r="Y37">
        <v>29.7</v>
      </c>
      <c r="Z37">
        <v>18.03</v>
      </c>
      <c r="AA37">
        <v>60</v>
      </c>
      <c r="AB37">
        <v>30</v>
      </c>
    </row>
    <row r="38" spans="1:28">
      <c r="A38" t="s">
        <v>80</v>
      </c>
      <c r="B38" s="75">
        <v>121.05</v>
      </c>
      <c r="C38" s="75">
        <v>74.849999999999994</v>
      </c>
      <c r="D38" s="135">
        <f t="shared" si="0"/>
        <v>88</v>
      </c>
      <c r="E38" s="75"/>
      <c r="F38" s="78">
        <v>7.22</v>
      </c>
      <c r="G38" s="78">
        <v>7.22</v>
      </c>
      <c r="H38" s="78">
        <v>7.41</v>
      </c>
      <c r="I38">
        <v>116.35</v>
      </c>
      <c r="J38">
        <v>272.36</v>
      </c>
      <c r="K38">
        <v>53.26</v>
      </c>
      <c r="L38">
        <v>10.67</v>
      </c>
      <c r="M38">
        <v>36.4</v>
      </c>
      <c r="N38" s="135">
        <v>29.34</v>
      </c>
      <c r="O38" s="135">
        <v>29.33</v>
      </c>
      <c r="P38" s="135">
        <v>29.33</v>
      </c>
      <c r="Q38">
        <v>10.25</v>
      </c>
      <c r="R38">
        <v>51.46</v>
      </c>
      <c r="S38">
        <v>8.4700000000000006</v>
      </c>
      <c r="T38">
        <v>17.73</v>
      </c>
      <c r="U38">
        <v>5.91</v>
      </c>
      <c r="V38">
        <v>5.9</v>
      </c>
      <c r="W38">
        <v>108.28</v>
      </c>
      <c r="X38">
        <v>21.65</v>
      </c>
      <c r="Y38">
        <v>35.799999999999997</v>
      </c>
      <c r="Z38">
        <v>0</v>
      </c>
      <c r="AA38">
        <v>66.67</v>
      </c>
      <c r="AB38">
        <v>33.33</v>
      </c>
    </row>
    <row r="39" spans="1:28">
      <c r="A39" t="s">
        <v>81</v>
      </c>
      <c r="B39" s="75">
        <v>121.05</v>
      </c>
      <c r="C39" s="75">
        <v>74.849999999999994</v>
      </c>
      <c r="D39" s="135">
        <f t="shared" si="0"/>
        <v>88</v>
      </c>
      <c r="E39" s="75"/>
      <c r="F39" s="78">
        <v>8.75</v>
      </c>
      <c r="G39" s="78">
        <v>8.75</v>
      </c>
      <c r="H39" s="78">
        <v>8.98</v>
      </c>
      <c r="I39">
        <v>116.35</v>
      </c>
      <c r="J39">
        <v>272.36</v>
      </c>
      <c r="K39">
        <v>53.26</v>
      </c>
      <c r="L39">
        <v>10.67</v>
      </c>
      <c r="M39">
        <v>38.880000000000003</v>
      </c>
      <c r="N39" s="135">
        <v>29.34</v>
      </c>
      <c r="O39" s="135">
        <v>29.33</v>
      </c>
      <c r="P39" s="135">
        <v>29.33</v>
      </c>
      <c r="Q39">
        <v>10.25</v>
      </c>
      <c r="R39">
        <v>62.79</v>
      </c>
      <c r="S39">
        <v>8.94</v>
      </c>
      <c r="T39">
        <v>16.11</v>
      </c>
      <c r="U39">
        <v>5.37</v>
      </c>
      <c r="V39">
        <v>5.38</v>
      </c>
      <c r="W39">
        <v>120.88</v>
      </c>
      <c r="X39">
        <v>24.17</v>
      </c>
      <c r="Y39">
        <v>40.89</v>
      </c>
      <c r="Z39">
        <v>0</v>
      </c>
      <c r="AA39">
        <v>73.34</v>
      </c>
      <c r="AB39">
        <v>36.659999999999997</v>
      </c>
    </row>
    <row r="40" spans="1:28">
      <c r="A40" t="s">
        <v>82</v>
      </c>
      <c r="B40" s="75">
        <v>121.05</v>
      </c>
      <c r="C40" s="75">
        <v>74.849999999999994</v>
      </c>
      <c r="D40" s="135">
        <f t="shared" si="0"/>
        <v>88</v>
      </c>
      <c r="E40" s="75"/>
      <c r="F40" s="78">
        <v>10.09</v>
      </c>
      <c r="G40" s="78">
        <v>10.09</v>
      </c>
      <c r="H40" s="78">
        <v>10.35</v>
      </c>
      <c r="I40">
        <v>116.35</v>
      </c>
      <c r="J40">
        <v>272.36</v>
      </c>
      <c r="K40">
        <v>53.26</v>
      </c>
      <c r="L40">
        <v>10.67</v>
      </c>
      <c r="M40">
        <v>41.67</v>
      </c>
      <c r="N40" s="135">
        <v>29.34</v>
      </c>
      <c r="O40" s="135">
        <v>29.33</v>
      </c>
      <c r="P40" s="135">
        <v>29.33</v>
      </c>
      <c r="Q40">
        <v>10.25</v>
      </c>
      <c r="R40">
        <v>67.56</v>
      </c>
      <c r="S40">
        <v>8.94</v>
      </c>
      <c r="T40">
        <v>14.61</v>
      </c>
      <c r="U40">
        <v>4.87</v>
      </c>
      <c r="V40">
        <v>4.88</v>
      </c>
      <c r="W40">
        <v>130.43</v>
      </c>
      <c r="X40">
        <v>26.08</v>
      </c>
      <c r="Y40">
        <v>45.3</v>
      </c>
      <c r="Z40">
        <v>0</v>
      </c>
      <c r="AA40">
        <v>80</v>
      </c>
      <c r="AB40">
        <v>40</v>
      </c>
    </row>
    <row r="41" spans="1:28">
      <c r="A41" t="s">
        <v>83</v>
      </c>
      <c r="B41" s="75">
        <v>121.05</v>
      </c>
      <c r="C41" s="75">
        <v>74.849999999999994</v>
      </c>
      <c r="D41" s="135">
        <f t="shared" si="0"/>
        <v>88</v>
      </c>
      <c r="E41" s="75"/>
      <c r="F41" s="78">
        <v>10.8</v>
      </c>
      <c r="G41" s="78">
        <v>10.8</v>
      </c>
      <c r="H41" s="78">
        <v>11.07</v>
      </c>
      <c r="I41">
        <v>116.35</v>
      </c>
      <c r="J41">
        <v>272.36</v>
      </c>
      <c r="K41">
        <v>53.26</v>
      </c>
      <c r="L41">
        <v>10.67</v>
      </c>
      <c r="M41">
        <v>43.67</v>
      </c>
      <c r="N41" s="135">
        <v>29.34</v>
      </c>
      <c r="O41" s="135">
        <v>29.33</v>
      </c>
      <c r="P41" s="135">
        <v>29.33</v>
      </c>
      <c r="Q41">
        <v>10.25</v>
      </c>
      <c r="R41">
        <v>70.77</v>
      </c>
      <c r="S41">
        <v>8.94</v>
      </c>
      <c r="T41">
        <v>14.34</v>
      </c>
      <c r="U41">
        <v>4.78</v>
      </c>
      <c r="V41">
        <v>4.78</v>
      </c>
      <c r="W41">
        <v>154.69999999999999</v>
      </c>
      <c r="X41">
        <v>30.94</v>
      </c>
      <c r="Y41">
        <v>49.12</v>
      </c>
      <c r="Z41">
        <v>0</v>
      </c>
      <c r="AA41">
        <v>86.67</v>
      </c>
      <c r="AB41">
        <v>43.33</v>
      </c>
    </row>
    <row r="42" spans="1:28">
      <c r="A42" t="s">
        <v>84</v>
      </c>
      <c r="B42" s="75">
        <v>121.05</v>
      </c>
      <c r="C42" s="75">
        <v>74.849999999999994</v>
      </c>
      <c r="D42" s="135">
        <f t="shared" si="0"/>
        <v>88</v>
      </c>
      <c r="E42" s="75"/>
      <c r="F42" s="78">
        <v>11.45</v>
      </c>
      <c r="G42" s="78">
        <v>11.45</v>
      </c>
      <c r="H42" s="78">
        <v>11.73</v>
      </c>
      <c r="I42">
        <v>116.35</v>
      </c>
      <c r="J42">
        <v>272.36</v>
      </c>
      <c r="K42">
        <v>53.26</v>
      </c>
      <c r="L42">
        <v>10.67</v>
      </c>
      <c r="M42">
        <v>43.7</v>
      </c>
      <c r="N42" s="135">
        <v>29.34</v>
      </c>
      <c r="O42" s="135">
        <v>29.33</v>
      </c>
      <c r="P42" s="135">
        <v>29.33</v>
      </c>
      <c r="Q42">
        <v>10.25</v>
      </c>
      <c r="R42">
        <v>73.59</v>
      </c>
      <c r="S42">
        <v>8.94</v>
      </c>
      <c r="T42">
        <v>12.6</v>
      </c>
      <c r="U42">
        <v>4.2</v>
      </c>
      <c r="V42">
        <v>4.2</v>
      </c>
      <c r="W42">
        <v>167.57</v>
      </c>
      <c r="X42">
        <v>33.51</v>
      </c>
      <c r="Y42">
        <v>52.59</v>
      </c>
      <c r="Z42">
        <v>0</v>
      </c>
      <c r="AA42">
        <v>93.34</v>
      </c>
      <c r="AB42">
        <v>46.66</v>
      </c>
    </row>
    <row r="43" spans="1:28">
      <c r="A43" t="s">
        <v>85</v>
      </c>
      <c r="B43" s="75">
        <v>121.05</v>
      </c>
      <c r="C43" s="75">
        <v>74.849999999999994</v>
      </c>
      <c r="D43" s="135">
        <f t="shared" si="0"/>
        <v>88</v>
      </c>
      <c r="E43" s="75"/>
      <c r="F43" s="78">
        <v>12.09</v>
      </c>
      <c r="G43" s="78">
        <v>12.09</v>
      </c>
      <c r="H43" s="78">
        <v>12.4</v>
      </c>
      <c r="I43">
        <v>116.35</v>
      </c>
      <c r="J43">
        <v>272.36</v>
      </c>
      <c r="K43">
        <v>53.26</v>
      </c>
      <c r="L43">
        <v>10.67</v>
      </c>
      <c r="M43">
        <v>43.6</v>
      </c>
      <c r="N43" s="135">
        <v>29.34</v>
      </c>
      <c r="O43" s="135">
        <v>29.33</v>
      </c>
      <c r="P43" s="135">
        <v>29.33</v>
      </c>
      <c r="Q43">
        <v>10.8</v>
      </c>
      <c r="R43">
        <v>77.36</v>
      </c>
      <c r="S43">
        <v>8.85</v>
      </c>
      <c r="T43">
        <v>10.82</v>
      </c>
      <c r="U43">
        <v>3.61</v>
      </c>
      <c r="V43">
        <v>3.61</v>
      </c>
      <c r="W43">
        <v>182.14</v>
      </c>
      <c r="X43">
        <v>36.43</v>
      </c>
      <c r="Y43">
        <v>55.8</v>
      </c>
      <c r="Z43">
        <v>0</v>
      </c>
      <c r="AA43">
        <v>98.67</v>
      </c>
      <c r="AB43">
        <v>49.33</v>
      </c>
    </row>
    <row r="44" spans="1:28">
      <c r="A44" t="s">
        <v>86</v>
      </c>
      <c r="B44" s="75">
        <v>121.05</v>
      </c>
      <c r="C44" s="75">
        <v>74.849999999999994</v>
      </c>
      <c r="D44" s="135">
        <f t="shared" si="0"/>
        <v>88</v>
      </c>
      <c r="E44" s="75"/>
      <c r="F44" s="78">
        <v>12.71</v>
      </c>
      <c r="G44" s="78">
        <v>12.71</v>
      </c>
      <c r="H44" s="78">
        <v>13.04</v>
      </c>
      <c r="I44">
        <v>116.35</v>
      </c>
      <c r="J44">
        <v>272.36</v>
      </c>
      <c r="K44">
        <v>53.26</v>
      </c>
      <c r="L44">
        <v>10.67</v>
      </c>
      <c r="M44">
        <v>43.63</v>
      </c>
      <c r="N44" s="135">
        <v>29.34</v>
      </c>
      <c r="O44" s="135">
        <v>29.33</v>
      </c>
      <c r="P44" s="135">
        <v>29.33</v>
      </c>
      <c r="Q44">
        <v>10.8</v>
      </c>
      <c r="R44">
        <v>82.43</v>
      </c>
      <c r="S44">
        <v>8.85</v>
      </c>
      <c r="T44">
        <v>13.01</v>
      </c>
      <c r="U44">
        <v>4.34</v>
      </c>
      <c r="V44">
        <v>4.32</v>
      </c>
      <c r="W44">
        <v>195.43</v>
      </c>
      <c r="X44">
        <v>39.090000000000003</v>
      </c>
      <c r="Y44">
        <v>61.11</v>
      </c>
      <c r="Z44">
        <v>0</v>
      </c>
      <c r="AA44">
        <v>98.67</v>
      </c>
      <c r="AB44">
        <v>49.33</v>
      </c>
    </row>
    <row r="45" spans="1:28">
      <c r="A45" t="s">
        <v>87</v>
      </c>
      <c r="B45" s="75">
        <v>121.05</v>
      </c>
      <c r="C45" s="75">
        <v>74.849999999999994</v>
      </c>
      <c r="D45" s="135">
        <f t="shared" si="0"/>
        <v>88</v>
      </c>
      <c r="E45" s="75"/>
      <c r="F45" s="78">
        <v>13.11</v>
      </c>
      <c r="G45" s="78">
        <v>13.11</v>
      </c>
      <c r="H45" s="78">
        <v>13.43</v>
      </c>
      <c r="I45">
        <v>116.35</v>
      </c>
      <c r="J45">
        <v>272.36</v>
      </c>
      <c r="K45">
        <v>53.26</v>
      </c>
      <c r="L45">
        <v>10.67</v>
      </c>
      <c r="M45">
        <v>43.69</v>
      </c>
      <c r="N45" s="135">
        <v>29.34</v>
      </c>
      <c r="O45" s="135">
        <v>29.33</v>
      </c>
      <c r="P45" s="135">
        <v>29.33</v>
      </c>
      <c r="Q45">
        <v>10.8</v>
      </c>
      <c r="R45">
        <v>87.69</v>
      </c>
      <c r="S45">
        <v>8.85</v>
      </c>
      <c r="T45">
        <v>16.559999999999999</v>
      </c>
      <c r="U45">
        <v>5.52</v>
      </c>
      <c r="V45">
        <v>5.51</v>
      </c>
      <c r="W45">
        <v>202.93</v>
      </c>
      <c r="X45">
        <v>40.590000000000003</v>
      </c>
      <c r="Y45">
        <v>63.72</v>
      </c>
      <c r="Z45">
        <v>0</v>
      </c>
      <c r="AA45">
        <v>98.67</v>
      </c>
      <c r="AB45">
        <v>49.33</v>
      </c>
    </row>
    <row r="46" spans="1:28">
      <c r="A46" t="s">
        <v>88</v>
      </c>
      <c r="B46" s="75">
        <v>121.05</v>
      </c>
      <c r="C46" s="75">
        <v>87.35</v>
      </c>
      <c r="D46" s="135">
        <f t="shared" si="0"/>
        <v>88</v>
      </c>
      <c r="E46" s="75"/>
      <c r="F46" s="78">
        <v>13.5</v>
      </c>
      <c r="G46" s="78">
        <v>13.5</v>
      </c>
      <c r="H46" s="78">
        <v>13.83</v>
      </c>
      <c r="I46">
        <v>116.35</v>
      </c>
      <c r="J46">
        <v>272.36</v>
      </c>
      <c r="K46">
        <v>53.26</v>
      </c>
      <c r="L46">
        <v>10.67</v>
      </c>
      <c r="M46">
        <v>43.63</v>
      </c>
      <c r="N46" s="135">
        <v>29.34</v>
      </c>
      <c r="O46" s="135">
        <v>29.33</v>
      </c>
      <c r="P46" s="135">
        <v>29.33</v>
      </c>
      <c r="Q46">
        <v>10.8</v>
      </c>
      <c r="R46">
        <v>92.63</v>
      </c>
      <c r="S46">
        <v>8.85</v>
      </c>
      <c r="T46">
        <v>15.78</v>
      </c>
      <c r="U46">
        <v>5.26</v>
      </c>
      <c r="V46">
        <v>5.26</v>
      </c>
      <c r="W46">
        <v>210.2</v>
      </c>
      <c r="X46">
        <v>42.04</v>
      </c>
      <c r="Y46">
        <v>74.930000000000007</v>
      </c>
      <c r="Z46">
        <v>0</v>
      </c>
      <c r="AA46">
        <v>98.67</v>
      </c>
      <c r="AB46">
        <v>49.33</v>
      </c>
    </row>
    <row r="47" spans="1:28">
      <c r="A47" t="s">
        <v>89</v>
      </c>
      <c r="B47" s="75">
        <v>121.05</v>
      </c>
      <c r="C47" s="75">
        <v>87.35</v>
      </c>
      <c r="D47" s="135">
        <f t="shared" si="0"/>
        <v>88</v>
      </c>
      <c r="E47" s="75"/>
      <c r="F47" s="78">
        <v>14.66</v>
      </c>
      <c r="G47" s="78">
        <v>14.66</v>
      </c>
      <c r="H47" s="78">
        <v>15.03</v>
      </c>
      <c r="I47">
        <v>66.540000000000006</v>
      </c>
      <c r="J47">
        <v>272.36</v>
      </c>
      <c r="K47">
        <v>53.26</v>
      </c>
      <c r="L47">
        <v>10.67</v>
      </c>
      <c r="M47">
        <v>43.61</v>
      </c>
      <c r="N47" s="135">
        <v>29.34</v>
      </c>
      <c r="O47" s="135">
        <v>29.33</v>
      </c>
      <c r="P47" s="135">
        <v>29.33</v>
      </c>
      <c r="Q47">
        <v>10.8</v>
      </c>
      <c r="R47">
        <v>95.06</v>
      </c>
      <c r="S47">
        <v>8.3800000000000008</v>
      </c>
      <c r="T47">
        <v>15.37</v>
      </c>
      <c r="U47">
        <v>5.12</v>
      </c>
      <c r="V47">
        <v>5.13</v>
      </c>
      <c r="W47">
        <v>225.27</v>
      </c>
      <c r="X47">
        <v>45.05</v>
      </c>
      <c r="Y47">
        <v>77.010000000000005</v>
      </c>
      <c r="Z47">
        <v>0</v>
      </c>
      <c r="AA47">
        <v>98.67</v>
      </c>
      <c r="AB47">
        <v>49.33</v>
      </c>
    </row>
    <row r="48" spans="1:28">
      <c r="A48" t="s">
        <v>90</v>
      </c>
      <c r="B48" s="75">
        <v>121.05</v>
      </c>
      <c r="C48" s="75">
        <v>87.35</v>
      </c>
      <c r="D48" s="135">
        <f t="shared" si="0"/>
        <v>88</v>
      </c>
      <c r="E48" s="75"/>
      <c r="F48" s="78">
        <v>14.98</v>
      </c>
      <c r="G48" s="78">
        <v>14.98</v>
      </c>
      <c r="H48" s="78">
        <v>15.34</v>
      </c>
      <c r="I48">
        <v>66.540000000000006</v>
      </c>
      <c r="J48">
        <v>272.36</v>
      </c>
      <c r="K48">
        <v>53.26</v>
      </c>
      <c r="L48">
        <v>10.67</v>
      </c>
      <c r="M48">
        <v>43.69</v>
      </c>
      <c r="N48" s="135">
        <v>29.34</v>
      </c>
      <c r="O48" s="135">
        <v>29.33</v>
      </c>
      <c r="P48" s="135">
        <v>29.33</v>
      </c>
      <c r="Q48">
        <v>10.8</v>
      </c>
      <c r="R48">
        <v>94.24</v>
      </c>
      <c r="S48">
        <v>8.3800000000000008</v>
      </c>
      <c r="T48">
        <v>14.69</v>
      </c>
      <c r="U48">
        <v>4.9000000000000004</v>
      </c>
      <c r="V48">
        <v>4.9000000000000004</v>
      </c>
      <c r="W48">
        <v>225.27</v>
      </c>
      <c r="X48">
        <v>45.05</v>
      </c>
      <c r="Y48">
        <v>78.31</v>
      </c>
      <c r="Z48">
        <v>43.68</v>
      </c>
      <c r="AA48">
        <v>98.67</v>
      </c>
      <c r="AB48">
        <v>49.33</v>
      </c>
    </row>
    <row r="49" spans="1:28">
      <c r="A49" t="s">
        <v>91</v>
      </c>
      <c r="B49" s="75">
        <v>121.05</v>
      </c>
      <c r="C49" s="75">
        <v>87.35</v>
      </c>
      <c r="D49" s="135">
        <f t="shared" si="0"/>
        <v>88</v>
      </c>
      <c r="E49" s="75"/>
      <c r="F49" s="78">
        <v>15.46</v>
      </c>
      <c r="G49" s="78">
        <v>15.46</v>
      </c>
      <c r="H49" s="78">
        <v>15.84</v>
      </c>
      <c r="I49">
        <v>116.35</v>
      </c>
      <c r="J49">
        <v>272.36</v>
      </c>
      <c r="K49">
        <v>53.26</v>
      </c>
      <c r="L49">
        <v>10.67</v>
      </c>
      <c r="M49">
        <v>43.65</v>
      </c>
      <c r="N49" s="135">
        <v>29.34</v>
      </c>
      <c r="O49" s="135">
        <v>29.33</v>
      </c>
      <c r="P49" s="135">
        <v>29.33</v>
      </c>
      <c r="Q49">
        <v>10.8</v>
      </c>
      <c r="R49">
        <v>92.04</v>
      </c>
      <c r="S49">
        <v>8.3800000000000008</v>
      </c>
      <c r="T49">
        <v>14.17</v>
      </c>
      <c r="U49">
        <v>4.72</v>
      </c>
      <c r="V49">
        <v>4.7300000000000004</v>
      </c>
      <c r="W49">
        <v>225.27</v>
      </c>
      <c r="X49">
        <v>45.05</v>
      </c>
      <c r="Y49">
        <v>78.81</v>
      </c>
      <c r="Z49">
        <v>45.61</v>
      </c>
      <c r="AA49">
        <v>98.67</v>
      </c>
      <c r="AB49">
        <v>49.33</v>
      </c>
    </row>
    <row r="50" spans="1:28">
      <c r="A50" t="s">
        <v>92</v>
      </c>
      <c r="B50" s="75">
        <v>121.05</v>
      </c>
      <c r="C50" s="75">
        <v>87.35</v>
      </c>
      <c r="D50" s="135">
        <f t="shared" si="0"/>
        <v>88</v>
      </c>
      <c r="E50" s="75"/>
      <c r="F50" s="78">
        <v>15.61</v>
      </c>
      <c r="G50" s="78">
        <v>15.61</v>
      </c>
      <c r="H50" s="78">
        <v>16</v>
      </c>
      <c r="I50">
        <v>116.35</v>
      </c>
      <c r="J50">
        <v>272.36</v>
      </c>
      <c r="K50">
        <v>53.26</v>
      </c>
      <c r="L50">
        <v>10.67</v>
      </c>
      <c r="M50">
        <v>43.71</v>
      </c>
      <c r="N50" s="135">
        <v>29.34</v>
      </c>
      <c r="O50" s="135">
        <v>29.33</v>
      </c>
      <c r="P50" s="135">
        <v>29.33</v>
      </c>
      <c r="Q50">
        <v>10.8</v>
      </c>
      <c r="R50">
        <v>89.52</v>
      </c>
      <c r="S50">
        <v>8.3800000000000008</v>
      </c>
      <c r="T50">
        <v>13.59</v>
      </c>
      <c r="U50">
        <v>4.53</v>
      </c>
      <c r="V50">
        <v>4.5199999999999996</v>
      </c>
      <c r="W50">
        <v>225.27</v>
      </c>
      <c r="X50">
        <v>45.05</v>
      </c>
      <c r="Y50">
        <v>79.03</v>
      </c>
      <c r="Z50">
        <v>47.43</v>
      </c>
      <c r="AA50">
        <v>98.67</v>
      </c>
      <c r="AB50">
        <v>49.33</v>
      </c>
    </row>
    <row r="51" spans="1:28">
      <c r="A51" t="s">
        <v>93</v>
      </c>
      <c r="B51" s="75">
        <v>167.23</v>
      </c>
      <c r="C51" s="75">
        <v>87.35</v>
      </c>
      <c r="D51" s="135">
        <f t="shared" si="0"/>
        <v>88</v>
      </c>
      <c r="E51" s="75"/>
      <c r="F51" s="78">
        <v>15.68</v>
      </c>
      <c r="G51" s="78">
        <v>15.68</v>
      </c>
      <c r="H51" s="78">
        <v>16.07</v>
      </c>
      <c r="I51">
        <v>116.35</v>
      </c>
      <c r="J51">
        <v>272.36</v>
      </c>
      <c r="K51">
        <v>82.31</v>
      </c>
      <c r="L51">
        <v>10.67</v>
      </c>
      <c r="M51">
        <v>43.68</v>
      </c>
      <c r="N51" s="135">
        <v>29.34</v>
      </c>
      <c r="O51" s="135">
        <v>29.33</v>
      </c>
      <c r="P51" s="135">
        <v>29.33</v>
      </c>
      <c r="Q51">
        <v>10.8</v>
      </c>
      <c r="R51">
        <v>89.79</v>
      </c>
      <c r="S51">
        <v>8.85</v>
      </c>
      <c r="T51">
        <v>15.78</v>
      </c>
      <c r="U51">
        <v>5.26</v>
      </c>
      <c r="V51">
        <v>5.26</v>
      </c>
      <c r="W51">
        <v>225.27</v>
      </c>
      <c r="X51">
        <v>45.05</v>
      </c>
      <c r="Y51">
        <v>79.41</v>
      </c>
      <c r="Z51">
        <v>49</v>
      </c>
      <c r="AA51">
        <v>98.67</v>
      </c>
      <c r="AB51">
        <v>49.33</v>
      </c>
    </row>
    <row r="52" spans="1:28">
      <c r="A52" t="s">
        <v>94</v>
      </c>
      <c r="B52" s="75">
        <v>167.23</v>
      </c>
      <c r="C52" s="75">
        <v>87.35</v>
      </c>
      <c r="D52" s="135">
        <f t="shared" si="0"/>
        <v>88</v>
      </c>
      <c r="E52" s="75"/>
      <c r="F52" s="78">
        <v>15.74</v>
      </c>
      <c r="G52" s="78">
        <v>15.74</v>
      </c>
      <c r="H52" s="78">
        <v>16.12</v>
      </c>
      <c r="I52">
        <v>116.35</v>
      </c>
      <c r="J52">
        <v>272.36</v>
      </c>
      <c r="K52">
        <v>86.3</v>
      </c>
      <c r="L52">
        <v>10.67</v>
      </c>
      <c r="M52">
        <v>43.73</v>
      </c>
      <c r="N52" s="135">
        <v>29.34</v>
      </c>
      <c r="O52" s="135">
        <v>29.33</v>
      </c>
      <c r="P52" s="135">
        <v>29.33</v>
      </c>
      <c r="Q52">
        <v>10.8</v>
      </c>
      <c r="R52">
        <v>88</v>
      </c>
      <c r="S52">
        <v>8.85</v>
      </c>
      <c r="T52">
        <v>15.37</v>
      </c>
      <c r="U52">
        <v>5.12</v>
      </c>
      <c r="V52">
        <v>5.13</v>
      </c>
      <c r="W52">
        <v>225.27</v>
      </c>
      <c r="X52">
        <v>45.05</v>
      </c>
      <c r="Y52">
        <v>79.77</v>
      </c>
      <c r="Z52">
        <v>49.91</v>
      </c>
      <c r="AA52">
        <v>98.67</v>
      </c>
      <c r="AB52">
        <v>49.33</v>
      </c>
    </row>
    <row r="53" spans="1:28">
      <c r="A53" t="s">
        <v>95</v>
      </c>
      <c r="B53" s="75">
        <v>167.23</v>
      </c>
      <c r="C53" s="75">
        <v>87.35</v>
      </c>
      <c r="D53" s="135">
        <f t="shared" si="0"/>
        <v>88</v>
      </c>
      <c r="E53" s="75"/>
      <c r="F53" s="78">
        <v>15.76</v>
      </c>
      <c r="G53" s="78">
        <v>15.76</v>
      </c>
      <c r="H53" s="78">
        <v>16.16</v>
      </c>
      <c r="I53">
        <v>116.35</v>
      </c>
      <c r="J53">
        <v>272.36</v>
      </c>
      <c r="K53">
        <v>86.3</v>
      </c>
      <c r="L53">
        <v>10.67</v>
      </c>
      <c r="M53">
        <v>43.67</v>
      </c>
      <c r="N53" s="135">
        <v>29.34</v>
      </c>
      <c r="O53" s="135">
        <v>29.33</v>
      </c>
      <c r="P53" s="135">
        <v>29.33</v>
      </c>
      <c r="Q53">
        <v>10.8</v>
      </c>
      <c r="R53">
        <v>86.01</v>
      </c>
      <c r="S53">
        <v>8.85</v>
      </c>
      <c r="T53">
        <v>15.15</v>
      </c>
      <c r="U53">
        <v>5.05</v>
      </c>
      <c r="V53">
        <v>5.05</v>
      </c>
      <c r="W53">
        <v>225.27</v>
      </c>
      <c r="X53">
        <v>45.05</v>
      </c>
      <c r="Y53">
        <v>80.489999999999995</v>
      </c>
      <c r="Z53">
        <v>50</v>
      </c>
      <c r="AA53">
        <v>98.67</v>
      </c>
      <c r="AB53">
        <v>49.33</v>
      </c>
    </row>
    <row r="54" spans="1:28">
      <c r="A54" t="s">
        <v>96</v>
      </c>
      <c r="B54" s="75">
        <v>167.23</v>
      </c>
      <c r="C54" s="75">
        <v>87.35</v>
      </c>
      <c r="D54" s="135">
        <f t="shared" si="0"/>
        <v>88</v>
      </c>
      <c r="E54" s="75"/>
      <c r="F54" s="78">
        <v>15.68</v>
      </c>
      <c r="G54" s="78">
        <v>15.68</v>
      </c>
      <c r="H54" s="78">
        <v>16.07</v>
      </c>
      <c r="I54">
        <v>116.35</v>
      </c>
      <c r="J54">
        <v>272.36</v>
      </c>
      <c r="K54">
        <v>86.3</v>
      </c>
      <c r="L54">
        <v>10.67</v>
      </c>
      <c r="M54">
        <v>43.6</v>
      </c>
      <c r="N54" s="135">
        <v>29.34</v>
      </c>
      <c r="O54" s="135">
        <v>29.33</v>
      </c>
      <c r="P54" s="135">
        <v>29.33</v>
      </c>
      <c r="Q54">
        <v>10.8</v>
      </c>
      <c r="R54">
        <v>84.67</v>
      </c>
      <c r="S54">
        <v>8.85</v>
      </c>
      <c r="T54">
        <v>14.65</v>
      </c>
      <c r="U54">
        <v>4.8899999999999997</v>
      </c>
      <c r="V54">
        <v>4.88</v>
      </c>
      <c r="W54">
        <v>225.27</v>
      </c>
      <c r="X54">
        <v>45.05</v>
      </c>
      <c r="Y54">
        <v>80.489999999999995</v>
      </c>
      <c r="Z54">
        <v>50</v>
      </c>
      <c r="AA54">
        <v>98.67</v>
      </c>
      <c r="AB54">
        <v>49.33</v>
      </c>
    </row>
    <row r="55" spans="1:28">
      <c r="A55" t="s">
        <v>97</v>
      </c>
      <c r="B55" s="75">
        <v>121.05</v>
      </c>
      <c r="C55" s="75">
        <v>87.35</v>
      </c>
      <c r="D55" s="135">
        <f t="shared" si="0"/>
        <v>88</v>
      </c>
      <c r="E55" s="75"/>
      <c r="F55" s="78">
        <v>15.57</v>
      </c>
      <c r="G55" s="78">
        <v>15.57</v>
      </c>
      <c r="H55" s="78">
        <v>15.96</v>
      </c>
      <c r="I55">
        <v>66.540000000000006</v>
      </c>
      <c r="J55">
        <v>272.36</v>
      </c>
      <c r="K55">
        <v>86.3</v>
      </c>
      <c r="L55">
        <v>10.67</v>
      </c>
      <c r="M55">
        <v>44</v>
      </c>
      <c r="N55" s="135">
        <v>29.34</v>
      </c>
      <c r="O55" s="135">
        <v>29.33</v>
      </c>
      <c r="P55" s="135">
        <v>29.33</v>
      </c>
      <c r="Q55">
        <v>10.8</v>
      </c>
      <c r="R55">
        <v>83.07</v>
      </c>
      <c r="S55">
        <v>8.94</v>
      </c>
      <c r="T55">
        <v>14.26</v>
      </c>
      <c r="U55">
        <v>4.75</v>
      </c>
      <c r="V55">
        <v>4.75</v>
      </c>
      <c r="W55">
        <v>225.27</v>
      </c>
      <c r="X55">
        <v>45.05</v>
      </c>
      <c r="Y55">
        <v>80.69</v>
      </c>
      <c r="Z55">
        <v>50</v>
      </c>
      <c r="AA55">
        <v>98.67</v>
      </c>
      <c r="AB55">
        <v>49.33</v>
      </c>
    </row>
    <row r="56" spans="1:28">
      <c r="A56" t="s">
        <v>98</v>
      </c>
      <c r="B56" s="75">
        <v>121.05</v>
      </c>
      <c r="C56" s="75">
        <v>87.35</v>
      </c>
      <c r="D56" s="135">
        <f t="shared" si="0"/>
        <v>88</v>
      </c>
      <c r="E56" s="75"/>
      <c r="F56" s="78">
        <v>15.36</v>
      </c>
      <c r="G56" s="78">
        <v>15.36</v>
      </c>
      <c r="H56" s="78">
        <v>15.75</v>
      </c>
      <c r="I56">
        <v>66.540000000000006</v>
      </c>
      <c r="J56">
        <v>272.36</v>
      </c>
      <c r="K56">
        <v>86.3</v>
      </c>
      <c r="L56">
        <v>10.67</v>
      </c>
      <c r="M56">
        <v>44.01</v>
      </c>
      <c r="N56" s="135">
        <v>29.34</v>
      </c>
      <c r="O56" s="135">
        <v>29.33</v>
      </c>
      <c r="P56" s="135">
        <v>29.33</v>
      </c>
      <c r="Q56">
        <v>10.8</v>
      </c>
      <c r="R56">
        <v>82.05</v>
      </c>
      <c r="S56">
        <v>8.94</v>
      </c>
      <c r="T56">
        <v>14</v>
      </c>
      <c r="U56">
        <v>4.67</v>
      </c>
      <c r="V56">
        <v>4.66</v>
      </c>
      <c r="W56">
        <v>225.27</v>
      </c>
      <c r="X56">
        <v>45.05</v>
      </c>
      <c r="Y56">
        <v>80.13</v>
      </c>
      <c r="Z56">
        <v>49.66</v>
      </c>
      <c r="AA56">
        <v>98.67</v>
      </c>
      <c r="AB56">
        <v>49.33</v>
      </c>
    </row>
    <row r="57" spans="1:28">
      <c r="A57" t="s">
        <v>99</v>
      </c>
      <c r="B57" s="75">
        <v>121.05</v>
      </c>
      <c r="C57" s="75">
        <v>87.35</v>
      </c>
      <c r="D57" s="135">
        <f t="shared" si="0"/>
        <v>88</v>
      </c>
      <c r="E57" s="75"/>
      <c r="F57" s="78">
        <v>15.2</v>
      </c>
      <c r="G57" s="78">
        <v>15.2</v>
      </c>
      <c r="H57" s="78">
        <v>15.57</v>
      </c>
      <c r="I57">
        <v>116.35</v>
      </c>
      <c r="J57">
        <v>272.36</v>
      </c>
      <c r="K57">
        <v>86.3</v>
      </c>
      <c r="L57">
        <v>10.67</v>
      </c>
      <c r="M57">
        <v>44.03</v>
      </c>
      <c r="N57" s="135">
        <v>29.34</v>
      </c>
      <c r="O57" s="135">
        <v>29.33</v>
      </c>
      <c r="P57" s="135">
        <v>29.33</v>
      </c>
      <c r="Q57">
        <v>10.8</v>
      </c>
      <c r="R57">
        <v>83.24</v>
      </c>
      <c r="S57">
        <v>8.94</v>
      </c>
      <c r="T57">
        <v>13.69</v>
      </c>
      <c r="U57">
        <v>4.5599999999999996</v>
      </c>
      <c r="V57">
        <v>4.5599999999999996</v>
      </c>
      <c r="W57">
        <v>225.27</v>
      </c>
      <c r="X57">
        <v>45.05</v>
      </c>
      <c r="Y57">
        <v>79.63</v>
      </c>
      <c r="Z57">
        <v>48.81</v>
      </c>
      <c r="AA57">
        <v>98.67</v>
      </c>
      <c r="AB57">
        <v>49.33</v>
      </c>
    </row>
    <row r="58" spans="1:28">
      <c r="A58" t="s">
        <v>100</v>
      </c>
      <c r="B58" s="75">
        <v>167.23</v>
      </c>
      <c r="C58" s="75">
        <v>87.35</v>
      </c>
      <c r="D58" s="135">
        <f t="shared" si="0"/>
        <v>88</v>
      </c>
      <c r="E58" s="75"/>
      <c r="F58" s="78">
        <v>15.11</v>
      </c>
      <c r="G58" s="78">
        <v>15.11</v>
      </c>
      <c r="H58" s="78">
        <v>15.49</v>
      </c>
      <c r="I58">
        <v>116.35</v>
      </c>
      <c r="J58">
        <v>272.36</v>
      </c>
      <c r="K58">
        <v>86.3</v>
      </c>
      <c r="L58">
        <v>10.67</v>
      </c>
      <c r="M58">
        <v>44.04</v>
      </c>
      <c r="N58" s="135">
        <v>29.34</v>
      </c>
      <c r="O58" s="135">
        <v>29.33</v>
      </c>
      <c r="P58" s="135">
        <v>29.33</v>
      </c>
      <c r="Q58">
        <v>10.8</v>
      </c>
      <c r="R58">
        <v>85.38</v>
      </c>
      <c r="S58">
        <v>8.94</v>
      </c>
      <c r="T58">
        <v>13.48</v>
      </c>
      <c r="U58">
        <v>4.49</v>
      </c>
      <c r="V58">
        <v>4.5</v>
      </c>
      <c r="W58">
        <v>219.43</v>
      </c>
      <c r="X58">
        <v>43.89</v>
      </c>
      <c r="Y58">
        <v>79.28</v>
      </c>
      <c r="Z58">
        <v>47.81</v>
      </c>
      <c r="AA58">
        <v>98.67</v>
      </c>
      <c r="AB58">
        <v>49.33</v>
      </c>
    </row>
    <row r="59" spans="1:28">
      <c r="A59" t="s">
        <v>101</v>
      </c>
      <c r="B59" s="75">
        <v>167.23</v>
      </c>
      <c r="C59" s="75">
        <v>87.35</v>
      </c>
      <c r="D59" s="135">
        <f t="shared" si="0"/>
        <v>88</v>
      </c>
      <c r="E59" s="75"/>
      <c r="F59" s="78">
        <v>14.47</v>
      </c>
      <c r="G59" s="78">
        <v>14.47</v>
      </c>
      <c r="H59" s="78">
        <v>14.83</v>
      </c>
      <c r="I59">
        <v>116.35</v>
      </c>
      <c r="J59">
        <v>272.36</v>
      </c>
      <c r="K59">
        <v>86.3</v>
      </c>
      <c r="L59">
        <v>10.67</v>
      </c>
      <c r="M59">
        <v>43.99</v>
      </c>
      <c r="N59" s="135">
        <v>29.34</v>
      </c>
      <c r="O59" s="135">
        <v>29.33</v>
      </c>
      <c r="P59" s="135">
        <v>29.33</v>
      </c>
      <c r="Q59">
        <v>10.8</v>
      </c>
      <c r="R59">
        <v>87.1</v>
      </c>
      <c r="S59">
        <v>9.32</v>
      </c>
      <c r="T59">
        <v>12.94</v>
      </c>
      <c r="U59">
        <v>4.3099999999999996</v>
      </c>
      <c r="V59">
        <v>4.32</v>
      </c>
      <c r="W59">
        <v>208.6</v>
      </c>
      <c r="X59">
        <v>41.72</v>
      </c>
      <c r="Y59">
        <v>78.459999999999994</v>
      </c>
      <c r="Z59">
        <v>37.200000000000003</v>
      </c>
      <c r="AA59">
        <v>98.67</v>
      </c>
      <c r="AB59">
        <v>49.33</v>
      </c>
    </row>
    <row r="60" spans="1:28">
      <c r="A60" t="s">
        <v>102</v>
      </c>
      <c r="B60" s="75">
        <v>167.23</v>
      </c>
      <c r="C60" s="75">
        <v>87.35</v>
      </c>
      <c r="D60" s="135">
        <f t="shared" si="0"/>
        <v>88</v>
      </c>
      <c r="E60" s="75"/>
      <c r="F60" s="78">
        <v>14.06</v>
      </c>
      <c r="G60" s="78">
        <v>14.06</v>
      </c>
      <c r="H60" s="78">
        <v>14.41</v>
      </c>
      <c r="I60">
        <v>116.35</v>
      </c>
      <c r="J60">
        <v>272.36</v>
      </c>
      <c r="K60">
        <v>86.3</v>
      </c>
      <c r="L60">
        <v>10.67</v>
      </c>
      <c r="M60">
        <v>44.03</v>
      </c>
      <c r="N60" s="135">
        <v>29.34</v>
      </c>
      <c r="O60" s="135">
        <v>29.33</v>
      </c>
      <c r="P60" s="135">
        <v>29.33</v>
      </c>
      <c r="Q60">
        <v>10.8</v>
      </c>
      <c r="R60">
        <v>87.99</v>
      </c>
      <c r="S60">
        <v>9.32</v>
      </c>
      <c r="T60">
        <v>12.39</v>
      </c>
      <c r="U60">
        <v>4.13</v>
      </c>
      <c r="V60">
        <v>4.13</v>
      </c>
      <c r="W60">
        <v>200.27</v>
      </c>
      <c r="X60">
        <v>40.049999999999997</v>
      </c>
      <c r="Y60">
        <v>77.72</v>
      </c>
      <c r="Z60">
        <v>37.200000000000003</v>
      </c>
      <c r="AA60">
        <v>98.67</v>
      </c>
      <c r="AB60">
        <v>49.33</v>
      </c>
    </row>
    <row r="61" spans="1:28">
      <c r="A61" t="s">
        <v>103</v>
      </c>
      <c r="B61" s="75">
        <v>201.79</v>
      </c>
      <c r="C61" s="75">
        <v>87.35</v>
      </c>
      <c r="D61" s="135">
        <f t="shared" si="0"/>
        <v>88</v>
      </c>
      <c r="E61" s="75"/>
      <c r="F61" s="78">
        <v>13.52</v>
      </c>
      <c r="G61" s="78">
        <v>13.52</v>
      </c>
      <c r="H61" s="78">
        <v>13.84</v>
      </c>
      <c r="I61">
        <v>116.35</v>
      </c>
      <c r="J61">
        <v>272.36</v>
      </c>
      <c r="K61">
        <v>86.3</v>
      </c>
      <c r="L61">
        <v>10.67</v>
      </c>
      <c r="M61">
        <v>44.05</v>
      </c>
      <c r="N61" s="135">
        <v>29.34</v>
      </c>
      <c r="O61" s="135">
        <v>29.33</v>
      </c>
      <c r="P61" s="135">
        <v>29.33</v>
      </c>
      <c r="Q61">
        <v>10.8</v>
      </c>
      <c r="R61">
        <v>85.58</v>
      </c>
      <c r="S61">
        <v>9.32</v>
      </c>
      <c r="T61">
        <v>11.06</v>
      </c>
      <c r="U61">
        <v>3.69</v>
      </c>
      <c r="V61">
        <v>3.67</v>
      </c>
      <c r="W61">
        <v>191.93</v>
      </c>
      <c r="X61">
        <v>38.39</v>
      </c>
      <c r="Y61">
        <v>76.56</v>
      </c>
      <c r="Z61">
        <v>37.200000000000003</v>
      </c>
      <c r="AA61">
        <v>98.67</v>
      </c>
      <c r="AB61">
        <v>49.33</v>
      </c>
    </row>
    <row r="62" spans="1:28">
      <c r="A62" t="s">
        <v>104</v>
      </c>
      <c r="B62" s="75">
        <v>201.79</v>
      </c>
      <c r="C62" s="75">
        <v>87.35</v>
      </c>
      <c r="D62" s="135">
        <f t="shared" si="0"/>
        <v>88</v>
      </c>
      <c r="E62" s="75"/>
      <c r="F62" s="78">
        <v>13.04</v>
      </c>
      <c r="G62" s="78">
        <v>13.04</v>
      </c>
      <c r="H62" s="78">
        <v>13.36</v>
      </c>
      <c r="I62">
        <v>116.35</v>
      </c>
      <c r="J62">
        <v>272.36</v>
      </c>
      <c r="K62">
        <v>86.3</v>
      </c>
      <c r="L62">
        <v>10.67</v>
      </c>
      <c r="M62">
        <v>43.96</v>
      </c>
      <c r="N62" s="135">
        <v>29.34</v>
      </c>
      <c r="O62" s="135">
        <v>29.33</v>
      </c>
      <c r="P62" s="135">
        <v>29.33</v>
      </c>
      <c r="Q62">
        <v>10.8</v>
      </c>
      <c r="R62">
        <v>80.400000000000006</v>
      </c>
      <c r="S62">
        <v>9.32</v>
      </c>
      <c r="T62">
        <v>18.7</v>
      </c>
      <c r="U62">
        <v>6.24</v>
      </c>
      <c r="V62">
        <v>6.23</v>
      </c>
      <c r="W62">
        <v>184.95</v>
      </c>
      <c r="X62">
        <v>36.99</v>
      </c>
      <c r="Y62">
        <v>74.260000000000005</v>
      </c>
      <c r="Z62">
        <v>37.200000000000003</v>
      </c>
      <c r="AA62">
        <v>98.67</v>
      </c>
      <c r="AB62">
        <v>49.33</v>
      </c>
    </row>
    <row r="63" spans="1:28">
      <c r="A63" t="s">
        <v>105</v>
      </c>
      <c r="B63" s="75">
        <v>201.79</v>
      </c>
      <c r="C63" s="75">
        <v>87.35</v>
      </c>
      <c r="D63" s="135">
        <f t="shared" si="0"/>
        <v>88</v>
      </c>
      <c r="E63" s="75"/>
      <c r="F63" s="78">
        <v>12.53</v>
      </c>
      <c r="G63" s="78">
        <v>12.53</v>
      </c>
      <c r="H63" s="78">
        <v>12.84</v>
      </c>
      <c r="I63">
        <v>116.35</v>
      </c>
      <c r="J63">
        <v>272.36</v>
      </c>
      <c r="K63">
        <v>86.3</v>
      </c>
      <c r="L63">
        <v>10.67</v>
      </c>
      <c r="M63">
        <v>44</v>
      </c>
      <c r="N63" s="135">
        <v>29.34</v>
      </c>
      <c r="O63" s="135">
        <v>29.33</v>
      </c>
      <c r="P63" s="135">
        <v>29.33</v>
      </c>
      <c r="Q63">
        <v>10.8</v>
      </c>
      <c r="R63">
        <v>63.08</v>
      </c>
      <c r="S63">
        <v>9.68</v>
      </c>
      <c r="T63">
        <v>18.079999999999998</v>
      </c>
      <c r="U63">
        <v>6.03</v>
      </c>
      <c r="V63">
        <v>6.01</v>
      </c>
      <c r="W63">
        <v>175.28</v>
      </c>
      <c r="X63">
        <v>35.06</v>
      </c>
      <c r="Y63">
        <v>69.489999999999995</v>
      </c>
      <c r="Z63">
        <v>37.200000000000003</v>
      </c>
      <c r="AA63">
        <v>96.67</v>
      </c>
      <c r="AB63">
        <v>48.33</v>
      </c>
    </row>
    <row r="64" spans="1:28">
      <c r="A64" t="s">
        <v>106</v>
      </c>
      <c r="B64" s="75">
        <v>201.79</v>
      </c>
      <c r="C64" s="75">
        <v>87.35</v>
      </c>
      <c r="D64" s="135">
        <f t="shared" si="0"/>
        <v>88</v>
      </c>
      <c r="E64" s="75"/>
      <c r="F64" s="78">
        <v>11.89</v>
      </c>
      <c r="G64" s="78">
        <v>11.89</v>
      </c>
      <c r="H64" s="78">
        <v>12.19</v>
      </c>
      <c r="I64">
        <v>116.35</v>
      </c>
      <c r="J64">
        <v>272.36</v>
      </c>
      <c r="K64">
        <v>86.3</v>
      </c>
      <c r="L64">
        <v>10.67</v>
      </c>
      <c r="M64">
        <v>44.02</v>
      </c>
      <c r="N64" s="135">
        <v>29.34</v>
      </c>
      <c r="O64" s="135">
        <v>29.33</v>
      </c>
      <c r="P64" s="135">
        <v>29.33</v>
      </c>
      <c r="Q64">
        <v>10.8</v>
      </c>
      <c r="R64">
        <v>57.54</v>
      </c>
      <c r="S64">
        <v>9.68</v>
      </c>
      <c r="T64">
        <v>17.68</v>
      </c>
      <c r="U64">
        <v>5.89</v>
      </c>
      <c r="V64">
        <v>5.9</v>
      </c>
      <c r="W64">
        <v>164.73</v>
      </c>
      <c r="X64">
        <v>32.94</v>
      </c>
      <c r="Y64">
        <v>65.69</v>
      </c>
      <c r="Z64">
        <v>40.04</v>
      </c>
      <c r="AA64">
        <v>96.67</v>
      </c>
      <c r="AB64">
        <v>48.33</v>
      </c>
    </row>
    <row r="65" spans="1:28">
      <c r="A65" t="s">
        <v>107</v>
      </c>
      <c r="B65" s="75">
        <v>201.79</v>
      </c>
      <c r="C65" s="75">
        <v>87.35</v>
      </c>
      <c r="D65" s="135">
        <f t="shared" si="0"/>
        <v>88</v>
      </c>
      <c r="E65" s="75"/>
      <c r="F65" s="78">
        <v>11.31</v>
      </c>
      <c r="G65" s="78">
        <v>11.31</v>
      </c>
      <c r="H65" s="78">
        <v>11.6</v>
      </c>
      <c r="I65">
        <v>116.35</v>
      </c>
      <c r="J65">
        <v>272.36</v>
      </c>
      <c r="K65">
        <v>86.3</v>
      </c>
      <c r="L65">
        <v>10.67</v>
      </c>
      <c r="M65">
        <v>44.05</v>
      </c>
      <c r="N65" s="135">
        <v>29.34</v>
      </c>
      <c r="O65" s="135">
        <v>29.33</v>
      </c>
      <c r="P65" s="135">
        <v>29.33</v>
      </c>
      <c r="Q65">
        <v>10.8</v>
      </c>
      <c r="R65">
        <v>53.47</v>
      </c>
      <c r="S65">
        <v>9.68</v>
      </c>
      <c r="T65">
        <v>17.420000000000002</v>
      </c>
      <c r="U65">
        <v>5.81</v>
      </c>
      <c r="V65">
        <v>5.81</v>
      </c>
      <c r="W65">
        <v>184.9</v>
      </c>
      <c r="X65">
        <v>36.979999999999997</v>
      </c>
      <c r="Y65">
        <v>61.9</v>
      </c>
      <c r="Z65">
        <v>37.700000000000003</v>
      </c>
      <c r="AA65">
        <v>93.34</v>
      </c>
      <c r="AB65">
        <v>46.66</v>
      </c>
    </row>
    <row r="66" spans="1:28">
      <c r="A66" t="s">
        <v>108</v>
      </c>
      <c r="B66" s="75">
        <v>201.79</v>
      </c>
      <c r="C66" s="75">
        <v>87.35</v>
      </c>
      <c r="D66" s="135">
        <f t="shared" si="0"/>
        <v>88</v>
      </c>
      <c r="E66" s="75"/>
      <c r="F66" s="78">
        <v>10.53</v>
      </c>
      <c r="G66" s="78">
        <v>10.53</v>
      </c>
      <c r="H66" s="78">
        <v>10.79</v>
      </c>
      <c r="I66">
        <v>116.35</v>
      </c>
      <c r="J66">
        <v>272.36</v>
      </c>
      <c r="K66">
        <v>86.3</v>
      </c>
      <c r="L66">
        <v>10.67</v>
      </c>
      <c r="M66">
        <v>44.08</v>
      </c>
      <c r="N66" s="135">
        <v>29.34</v>
      </c>
      <c r="O66" s="135">
        <v>29.33</v>
      </c>
      <c r="P66" s="135">
        <v>29.33</v>
      </c>
      <c r="Q66">
        <v>10.8</v>
      </c>
      <c r="R66">
        <v>50.36</v>
      </c>
      <c r="S66">
        <v>9.68</v>
      </c>
      <c r="T66">
        <v>17.100000000000001</v>
      </c>
      <c r="U66">
        <v>5.7</v>
      </c>
      <c r="V66">
        <v>5.7</v>
      </c>
      <c r="W66">
        <v>169.22</v>
      </c>
      <c r="X66">
        <v>33.840000000000003</v>
      </c>
      <c r="Y66">
        <v>57.7</v>
      </c>
      <c r="Z66">
        <v>35.33</v>
      </c>
      <c r="AA66">
        <v>86.67</v>
      </c>
      <c r="AB66">
        <v>43.33</v>
      </c>
    </row>
    <row r="67" spans="1:28">
      <c r="A67" t="s">
        <v>109</v>
      </c>
      <c r="B67" s="75">
        <v>262.05</v>
      </c>
      <c r="C67" s="75">
        <v>87.35</v>
      </c>
      <c r="D67" s="135">
        <f t="shared" si="0"/>
        <v>88</v>
      </c>
      <c r="E67" s="75"/>
      <c r="F67" s="78">
        <v>9.83</v>
      </c>
      <c r="G67" s="78">
        <v>9.83</v>
      </c>
      <c r="H67" s="78">
        <v>10.07</v>
      </c>
      <c r="I67">
        <v>116.35</v>
      </c>
      <c r="J67">
        <v>272.36</v>
      </c>
      <c r="K67">
        <v>86.3</v>
      </c>
      <c r="L67">
        <v>10.67</v>
      </c>
      <c r="M67">
        <v>44.05</v>
      </c>
      <c r="N67" s="135">
        <v>29.34</v>
      </c>
      <c r="O67" s="135">
        <v>29.33</v>
      </c>
      <c r="P67" s="135">
        <v>29.33</v>
      </c>
      <c r="Q67">
        <v>10.8</v>
      </c>
      <c r="R67">
        <v>46.12</v>
      </c>
      <c r="S67">
        <v>10.15</v>
      </c>
      <c r="T67">
        <v>16.600000000000001</v>
      </c>
      <c r="U67">
        <v>5.53</v>
      </c>
      <c r="V67">
        <v>5.54</v>
      </c>
      <c r="W67">
        <v>153.9</v>
      </c>
      <c r="X67">
        <v>30.78</v>
      </c>
      <c r="Y67">
        <v>53.82</v>
      </c>
      <c r="Z67">
        <v>28.12</v>
      </c>
      <c r="AA67">
        <v>80</v>
      </c>
      <c r="AB67">
        <v>40</v>
      </c>
    </row>
    <row r="68" spans="1:28">
      <c r="A68" t="s">
        <v>110</v>
      </c>
      <c r="B68" s="75">
        <v>262.05</v>
      </c>
      <c r="C68" s="75">
        <v>87.35</v>
      </c>
      <c r="D68" s="135">
        <f t="shared" ref="D68:D98" si="1">N68+O68+P68</f>
        <v>88</v>
      </c>
      <c r="E68" s="75"/>
      <c r="F68" s="78">
        <v>8.93</v>
      </c>
      <c r="G68" s="78">
        <v>8.93</v>
      </c>
      <c r="H68" s="78">
        <v>9.16</v>
      </c>
      <c r="I68">
        <v>116.35</v>
      </c>
      <c r="J68">
        <v>272.36</v>
      </c>
      <c r="K68">
        <v>86.3</v>
      </c>
      <c r="L68">
        <v>10.67</v>
      </c>
      <c r="M68">
        <v>44.09</v>
      </c>
      <c r="N68" s="135">
        <v>29.34</v>
      </c>
      <c r="O68" s="135">
        <v>29.33</v>
      </c>
      <c r="P68" s="135">
        <v>29.33</v>
      </c>
      <c r="Q68">
        <v>10.8</v>
      </c>
      <c r="R68">
        <v>40.630000000000003</v>
      </c>
      <c r="S68">
        <v>10.15</v>
      </c>
      <c r="T68">
        <v>16.149999999999999</v>
      </c>
      <c r="U68">
        <v>5.38</v>
      </c>
      <c r="V68">
        <v>5.39</v>
      </c>
      <c r="W68">
        <v>138.35</v>
      </c>
      <c r="X68">
        <v>27.67</v>
      </c>
      <c r="Y68">
        <v>50.24</v>
      </c>
      <c r="Z68">
        <v>25.44</v>
      </c>
      <c r="AA68">
        <v>73.34</v>
      </c>
      <c r="AB68">
        <v>36.659999999999997</v>
      </c>
    </row>
    <row r="69" spans="1:28">
      <c r="A69" t="s">
        <v>111</v>
      </c>
      <c r="B69" s="75">
        <v>262.05</v>
      </c>
      <c r="C69" s="75">
        <v>87.35</v>
      </c>
      <c r="D69" s="135">
        <f t="shared" si="1"/>
        <v>88</v>
      </c>
      <c r="E69" s="75"/>
      <c r="F69" s="78">
        <v>8.02</v>
      </c>
      <c r="G69" s="78">
        <v>8.02</v>
      </c>
      <c r="H69" s="78">
        <v>8.23</v>
      </c>
      <c r="I69">
        <v>116.35</v>
      </c>
      <c r="J69">
        <v>272.36</v>
      </c>
      <c r="K69">
        <v>86.3</v>
      </c>
      <c r="L69">
        <v>10.67</v>
      </c>
      <c r="M69">
        <v>43.99</v>
      </c>
      <c r="N69" s="135">
        <v>29.34</v>
      </c>
      <c r="O69" s="135">
        <v>29.33</v>
      </c>
      <c r="P69" s="135">
        <v>29.33</v>
      </c>
      <c r="Q69">
        <v>10.8</v>
      </c>
      <c r="R69">
        <v>34.15</v>
      </c>
      <c r="S69">
        <v>10.15</v>
      </c>
      <c r="T69">
        <v>15.86</v>
      </c>
      <c r="U69">
        <v>5.29</v>
      </c>
      <c r="V69">
        <v>5.29</v>
      </c>
      <c r="W69">
        <v>121.13</v>
      </c>
      <c r="X69">
        <v>24.23</v>
      </c>
      <c r="Y69">
        <v>44.85</v>
      </c>
      <c r="Z69">
        <v>22.08</v>
      </c>
      <c r="AA69">
        <v>66.67</v>
      </c>
      <c r="AB69">
        <v>33.33</v>
      </c>
    </row>
    <row r="70" spans="1:28">
      <c r="A70" t="s">
        <v>112</v>
      </c>
      <c r="B70" s="75">
        <v>262.05</v>
      </c>
      <c r="C70" s="75">
        <v>87.35</v>
      </c>
      <c r="D70" s="135">
        <f t="shared" si="1"/>
        <v>88</v>
      </c>
      <c r="E70" s="75"/>
      <c r="F70" s="78">
        <v>7.08</v>
      </c>
      <c r="G70" s="78">
        <v>7.08</v>
      </c>
      <c r="H70" s="78">
        <v>7.26</v>
      </c>
      <c r="I70">
        <v>116.35</v>
      </c>
      <c r="J70">
        <v>272.36</v>
      </c>
      <c r="K70">
        <v>86.3</v>
      </c>
      <c r="L70">
        <v>10.67</v>
      </c>
      <c r="M70">
        <v>44.03</v>
      </c>
      <c r="N70" s="135">
        <v>29.34</v>
      </c>
      <c r="O70" s="135">
        <v>29.33</v>
      </c>
      <c r="P70" s="135">
        <v>29.33</v>
      </c>
      <c r="Q70">
        <v>10.8</v>
      </c>
      <c r="R70">
        <v>27.94</v>
      </c>
      <c r="S70">
        <v>10.15</v>
      </c>
      <c r="T70">
        <v>15.35</v>
      </c>
      <c r="U70">
        <v>5.12</v>
      </c>
      <c r="V70">
        <v>5.12</v>
      </c>
      <c r="W70">
        <v>105.88</v>
      </c>
      <c r="X70">
        <v>21.17</v>
      </c>
      <c r="Y70">
        <v>38.83</v>
      </c>
      <c r="Z70">
        <v>19.309999999999999</v>
      </c>
      <c r="AA70">
        <v>60</v>
      </c>
      <c r="AB70">
        <v>30</v>
      </c>
    </row>
    <row r="71" spans="1:28">
      <c r="A71" t="s">
        <v>113</v>
      </c>
      <c r="B71" s="75">
        <v>262.05</v>
      </c>
      <c r="C71" s="75">
        <v>87.35</v>
      </c>
      <c r="D71" s="135">
        <f t="shared" si="1"/>
        <v>88</v>
      </c>
      <c r="E71" s="75"/>
      <c r="F71" s="78">
        <v>6.2</v>
      </c>
      <c r="G71" s="78">
        <v>6.2</v>
      </c>
      <c r="H71" s="78">
        <v>6.35</v>
      </c>
      <c r="I71">
        <v>116.35</v>
      </c>
      <c r="J71">
        <v>272.36</v>
      </c>
      <c r="K71">
        <v>86.3</v>
      </c>
      <c r="L71">
        <v>10.67</v>
      </c>
      <c r="M71">
        <v>43.98</v>
      </c>
      <c r="N71" s="135">
        <v>29.34</v>
      </c>
      <c r="O71" s="135">
        <v>29.33</v>
      </c>
      <c r="P71" s="135">
        <v>29.33</v>
      </c>
      <c r="Q71">
        <v>10.8</v>
      </c>
      <c r="R71">
        <v>21.93</v>
      </c>
      <c r="S71">
        <v>10.61</v>
      </c>
      <c r="T71">
        <v>14.85</v>
      </c>
      <c r="U71">
        <v>4.95</v>
      </c>
      <c r="V71">
        <v>4.9400000000000004</v>
      </c>
      <c r="W71">
        <v>90.39</v>
      </c>
      <c r="X71">
        <v>18.079999999999998</v>
      </c>
      <c r="Y71">
        <v>32.56</v>
      </c>
      <c r="Z71">
        <v>16.600000000000001</v>
      </c>
      <c r="AA71">
        <v>53.34</v>
      </c>
      <c r="AB71">
        <v>26.66</v>
      </c>
    </row>
    <row r="72" spans="1:28">
      <c r="A72" t="s">
        <v>114</v>
      </c>
      <c r="B72" s="75">
        <v>262.05</v>
      </c>
      <c r="C72" s="75">
        <v>87.35</v>
      </c>
      <c r="D72" s="135">
        <f t="shared" si="1"/>
        <v>88</v>
      </c>
      <c r="E72" s="75"/>
      <c r="F72" s="78">
        <v>5.14</v>
      </c>
      <c r="G72" s="78">
        <v>5.14</v>
      </c>
      <c r="H72" s="78">
        <v>5.27</v>
      </c>
      <c r="I72">
        <v>116.35</v>
      </c>
      <c r="J72">
        <v>272.36</v>
      </c>
      <c r="K72">
        <v>86.3</v>
      </c>
      <c r="L72">
        <v>10.67</v>
      </c>
      <c r="M72">
        <v>43.98</v>
      </c>
      <c r="N72" s="135">
        <v>30.26</v>
      </c>
      <c r="O72" s="135">
        <v>30.27</v>
      </c>
      <c r="P72" s="135">
        <v>27.47</v>
      </c>
      <c r="Q72">
        <v>10.8</v>
      </c>
      <c r="R72">
        <v>16.61</v>
      </c>
      <c r="S72">
        <v>10.61</v>
      </c>
      <c r="T72">
        <v>14.38</v>
      </c>
      <c r="U72">
        <v>4.79</v>
      </c>
      <c r="V72">
        <v>4.79</v>
      </c>
      <c r="W72">
        <v>69.180000000000007</v>
      </c>
      <c r="X72">
        <v>13.84</v>
      </c>
      <c r="Y72">
        <v>26.46</v>
      </c>
      <c r="Z72">
        <v>14.02</v>
      </c>
      <c r="AA72">
        <v>46.67</v>
      </c>
      <c r="AB72">
        <v>23.33</v>
      </c>
    </row>
    <row r="73" spans="1:28">
      <c r="A73" t="s">
        <v>115</v>
      </c>
      <c r="B73" s="75">
        <v>262.05</v>
      </c>
      <c r="C73" s="75">
        <v>87.35</v>
      </c>
      <c r="D73" s="135">
        <f t="shared" si="1"/>
        <v>66.12</v>
      </c>
      <c r="E73" s="75"/>
      <c r="F73" s="78">
        <v>4.13</v>
      </c>
      <c r="G73" s="78">
        <v>4.13</v>
      </c>
      <c r="H73" s="78">
        <v>4.22</v>
      </c>
      <c r="I73">
        <v>116.35</v>
      </c>
      <c r="J73">
        <v>272.36</v>
      </c>
      <c r="K73">
        <v>86.3</v>
      </c>
      <c r="L73">
        <v>10.67</v>
      </c>
      <c r="M73">
        <v>44.06</v>
      </c>
      <c r="N73" s="135">
        <v>33</v>
      </c>
      <c r="O73" s="135">
        <v>16.73</v>
      </c>
      <c r="P73" s="135">
        <v>16.39</v>
      </c>
      <c r="Q73">
        <v>10.8</v>
      </c>
      <c r="R73">
        <v>12.33</v>
      </c>
      <c r="S73">
        <v>10.61</v>
      </c>
      <c r="T73">
        <v>14.25</v>
      </c>
      <c r="U73">
        <v>4.75</v>
      </c>
      <c r="V73">
        <v>4.75</v>
      </c>
      <c r="W73">
        <v>52.3</v>
      </c>
      <c r="X73">
        <v>10.46</v>
      </c>
      <c r="Y73">
        <v>20.56</v>
      </c>
      <c r="Z73">
        <v>11.51</v>
      </c>
      <c r="AA73">
        <v>40</v>
      </c>
      <c r="AB73">
        <v>20</v>
      </c>
    </row>
    <row r="74" spans="1:28">
      <c r="A74" t="s">
        <v>116</v>
      </c>
      <c r="B74" s="75">
        <v>262.05</v>
      </c>
      <c r="C74" s="75">
        <v>87.35</v>
      </c>
      <c r="D74" s="135">
        <f t="shared" si="1"/>
        <v>43.41</v>
      </c>
      <c r="E74" s="75"/>
      <c r="F74" s="78">
        <v>3.26</v>
      </c>
      <c r="G74" s="78">
        <v>3.26</v>
      </c>
      <c r="H74" s="78">
        <v>3.35</v>
      </c>
      <c r="I74">
        <v>116.35</v>
      </c>
      <c r="J74">
        <v>272.36</v>
      </c>
      <c r="K74">
        <v>86.3</v>
      </c>
      <c r="L74">
        <v>10.67</v>
      </c>
      <c r="M74">
        <v>43.99</v>
      </c>
      <c r="N74" s="135">
        <v>29.77</v>
      </c>
      <c r="O74" s="135">
        <v>5.96</v>
      </c>
      <c r="P74" s="135">
        <v>7.68</v>
      </c>
      <c r="Q74">
        <v>10.8</v>
      </c>
      <c r="R74">
        <v>8.59</v>
      </c>
      <c r="S74">
        <v>10.61</v>
      </c>
      <c r="T74">
        <v>12.52</v>
      </c>
      <c r="U74">
        <v>4.17</v>
      </c>
      <c r="V74">
        <v>4.18</v>
      </c>
      <c r="W74">
        <v>34.47</v>
      </c>
      <c r="X74">
        <v>6.89</v>
      </c>
      <c r="Y74">
        <v>19.34</v>
      </c>
      <c r="Z74">
        <v>9.16</v>
      </c>
      <c r="AA74">
        <v>36.67</v>
      </c>
      <c r="AB74">
        <v>18.329999999999998</v>
      </c>
    </row>
    <row r="75" spans="1:28">
      <c r="A75" t="s">
        <v>117</v>
      </c>
      <c r="B75" s="75">
        <v>262.05</v>
      </c>
      <c r="C75" s="75">
        <v>87.35</v>
      </c>
      <c r="D75" s="135">
        <f t="shared" si="1"/>
        <v>0</v>
      </c>
      <c r="E75" s="75"/>
      <c r="F75" s="78">
        <v>2.4900000000000002</v>
      </c>
      <c r="G75" s="78">
        <v>2.4900000000000002</v>
      </c>
      <c r="H75" s="78">
        <v>2.56</v>
      </c>
      <c r="I75">
        <v>116.35</v>
      </c>
      <c r="J75">
        <v>272.36</v>
      </c>
      <c r="K75">
        <v>86.3</v>
      </c>
      <c r="L75">
        <v>10.67</v>
      </c>
      <c r="M75">
        <v>44.01</v>
      </c>
      <c r="N75" s="135">
        <v>0</v>
      </c>
      <c r="O75" s="135">
        <v>0</v>
      </c>
      <c r="P75" s="135">
        <v>0</v>
      </c>
      <c r="Q75">
        <v>10.8</v>
      </c>
      <c r="R75">
        <v>5.31</v>
      </c>
      <c r="S75">
        <v>11.18</v>
      </c>
      <c r="T75">
        <v>12.2</v>
      </c>
      <c r="U75">
        <v>4.07</v>
      </c>
      <c r="V75">
        <v>4.07</v>
      </c>
      <c r="W75">
        <v>21.83</v>
      </c>
      <c r="X75">
        <v>4.3600000000000003</v>
      </c>
      <c r="Y75">
        <v>15.04</v>
      </c>
      <c r="Z75">
        <v>7.5</v>
      </c>
      <c r="AA75">
        <v>26.67</v>
      </c>
      <c r="AB75">
        <v>13.33</v>
      </c>
    </row>
    <row r="76" spans="1:28">
      <c r="A76" t="s">
        <v>118</v>
      </c>
      <c r="B76" s="75">
        <v>262.05</v>
      </c>
      <c r="C76" s="75">
        <v>87.35</v>
      </c>
      <c r="D76" s="135">
        <f t="shared" si="1"/>
        <v>0</v>
      </c>
      <c r="E76" s="75"/>
      <c r="F76" s="78">
        <v>1.82</v>
      </c>
      <c r="G76" s="78">
        <v>1.82</v>
      </c>
      <c r="H76" s="78">
        <v>1.87</v>
      </c>
      <c r="I76">
        <v>116.35</v>
      </c>
      <c r="J76">
        <v>272.36</v>
      </c>
      <c r="K76">
        <v>86.3</v>
      </c>
      <c r="L76">
        <v>10.67</v>
      </c>
      <c r="M76">
        <v>44.04</v>
      </c>
      <c r="N76" s="135">
        <v>0</v>
      </c>
      <c r="O76" s="135">
        <v>0</v>
      </c>
      <c r="P76" s="135">
        <v>0</v>
      </c>
      <c r="Q76">
        <v>10.8</v>
      </c>
      <c r="R76">
        <v>2.78</v>
      </c>
      <c r="S76">
        <v>11.18</v>
      </c>
      <c r="T76">
        <v>11.79</v>
      </c>
      <c r="U76">
        <v>3.93</v>
      </c>
      <c r="V76">
        <v>3.93</v>
      </c>
      <c r="W76">
        <v>13.23</v>
      </c>
      <c r="X76">
        <v>2.65</v>
      </c>
      <c r="Y76">
        <v>11.21</v>
      </c>
      <c r="Z76">
        <v>7.5</v>
      </c>
      <c r="AA76">
        <v>20</v>
      </c>
      <c r="AB76">
        <v>10</v>
      </c>
    </row>
    <row r="77" spans="1:28">
      <c r="A77" t="s">
        <v>119</v>
      </c>
      <c r="B77" s="75">
        <v>262.05</v>
      </c>
      <c r="C77" s="75">
        <v>87.35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272.36</v>
      </c>
      <c r="K77">
        <v>86.3</v>
      </c>
      <c r="L77">
        <v>10.67</v>
      </c>
      <c r="M77">
        <v>43.95</v>
      </c>
      <c r="N77" s="135">
        <v>0</v>
      </c>
      <c r="O77" s="135">
        <v>0</v>
      </c>
      <c r="P77" s="135">
        <v>0</v>
      </c>
      <c r="Q77">
        <v>10.8</v>
      </c>
      <c r="R77">
        <v>1.26</v>
      </c>
      <c r="S77">
        <v>11.18</v>
      </c>
      <c r="T77">
        <v>11.62</v>
      </c>
      <c r="U77">
        <v>3.88</v>
      </c>
      <c r="V77">
        <v>3.87</v>
      </c>
      <c r="W77">
        <v>8.07</v>
      </c>
      <c r="X77">
        <v>1.61</v>
      </c>
      <c r="Y77">
        <v>8.1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262.05</v>
      </c>
      <c r="C78" s="75">
        <v>87.35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272.36</v>
      </c>
      <c r="K78">
        <v>86.3</v>
      </c>
      <c r="L78">
        <v>10.67</v>
      </c>
      <c r="M78">
        <v>44.02</v>
      </c>
      <c r="N78" s="135">
        <v>0</v>
      </c>
      <c r="O78" s="135">
        <v>0</v>
      </c>
      <c r="P78" s="135">
        <v>0</v>
      </c>
      <c r="Q78">
        <v>10.8</v>
      </c>
      <c r="R78">
        <v>0.41</v>
      </c>
      <c r="S78">
        <v>11.18</v>
      </c>
      <c r="T78">
        <v>11.52</v>
      </c>
      <c r="U78">
        <v>3.84</v>
      </c>
      <c r="V78">
        <v>3.83</v>
      </c>
      <c r="W78">
        <v>5.13</v>
      </c>
      <c r="X78">
        <v>1.03</v>
      </c>
      <c r="Y78">
        <v>5.67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262.05</v>
      </c>
      <c r="C79" s="75">
        <v>87.35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272.36</v>
      </c>
      <c r="K79">
        <v>86.3</v>
      </c>
      <c r="L79">
        <v>10.67</v>
      </c>
      <c r="M79">
        <v>44.1</v>
      </c>
      <c r="N79" s="135">
        <v>0</v>
      </c>
      <c r="O79" s="135">
        <v>0</v>
      </c>
      <c r="P79" s="135">
        <v>0</v>
      </c>
      <c r="Q79">
        <v>10.8</v>
      </c>
      <c r="R79">
        <v>0</v>
      </c>
      <c r="S79">
        <v>10.06</v>
      </c>
      <c r="T79">
        <v>11.48</v>
      </c>
      <c r="U79">
        <v>3.83</v>
      </c>
      <c r="V79">
        <v>3.83</v>
      </c>
      <c r="W79">
        <v>2.71</v>
      </c>
      <c r="X79">
        <v>0.54</v>
      </c>
      <c r="Y79">
        <v>3.63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262.05</v>
      </c>
      <c r="C80" s="75">
        <v>87.35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272.36</v>
      </c>
      <c r="K80">
        <v>86.3</v>
      </c>
      <c r="L80">
        <v>10.67</v>
      </c>
      <c r="M80">
        <v>44.09</v>
      </c>
      <c r="N80" s="135">
        <v>0</v>
      </c>
      <c r="O80" s="135">
        <v>0</v>
      </c>
      <c r="P80" s="135">
        <v>0</v>
      </c>
      <c r="Q80">
        <v>10.8</v>
      </c>
      <c r="R80">
        <v>0</v>
      </c>
      <c r="S80">
        <v>10.06</v>
      </c>
      <c r="T80">
        <v>11.59</v>
      </c>
      <c r="U80">
        <v>3.86</v>
      </c>
      <c r="V80">
        <v>3.86</v>
      </c>
      <c r="W80">
        <v>0</v>
      </c>
      <c r="X80">
        <v>0</v>
      </c>
      <c r="Y80">
        <v>1.47</v>
      </c>
      <c r="Z80">
        <v>0</v>
      </c>
      <c r="AA80">
        <v>0.18</v>
      </c>
      <c r="AB80">
        <v>0.09</v>
      </c>
    </row>
    <row r="81" spans="1:28">
      <c r="A81" t="s">
        <v>123</v>
      </c>
      <c r="B81" s="75">
        <v>262.05</v>
      </c>
      <c r="C81" s="75">
        <v>87.35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272.36</v>
      </c>
      <c r="K81">
        <v>86.3</v>
      </c>
      <c r="L81">
        <v>10.67</v>
      </c>
      <c r="M81">
        <v>43.96</v>
      </c>
      <c r="N81" s="135">
        <v>0</v>
      </c>
      <c r="O81" s="135">
        <v>0</v>
      </c>
      <c r="P81" s="135">
        <v>0</v>
      </c>
      <c r="Q81">
        <v>10.8</v>
      </c>
      <c r="R81">
        <v>0</v>
      </c>
      <c r="S81">
        <v>10.06</v>
      </c>
      <c r="T81">
        <v>10.220000000000001</v>
      </c>
      <c r="U81">
        <v>3.41</v>
      </c>
      <c r="V81">
        <v>3.41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262.05</v>
      </c>
      <c r="C82" s="75">
        <v>87.35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272.36</v>
      </c>
      <c r="K82">
        <v>86.3</v>
      </c>
      <c r="L82">
        <v>10.67</v>
      </c>
      <c r="M82">
        <v>44.07</v>
      </c>
      <c r="N82" s="135">
        <v>0</v>
      </c>
      <c r="O82" s="135">
        <v>0</v>
      </c>
      <c r="P82" s="135">
        <v>0</v>
      </c>
      <c r="Q82">
        <v>10.8</v>
      </c>
      <c r="R82">
        <v>0</v>
      </c>
      <c r="S82">
        <v>10.06</v>
      </c>
      <c r="T82">
        <v>10.119999999999999</v>
      </c>
      <c r="U82">
        <v>3.38</v>
      </c>
      <c r="V82">
        <v>3.37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262.05</v>
      </c>
      <c r="C83" s="75">
        <v>87.35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116.35</v>
      </c>
      <c r="J83">
        <v>272.36</v>
      </c>
      <c r="K83">
        <v>86.3</v>
      </c>
      <c r="L83">
        <v>10.67</v>
      </c>
      <c r="M83">
        <v>44.08</v>
      </c>
      <c r="N83" s="135">
        <v>0</v>
      </c>
      <c r="O83" s="135">
        <v>0</v>
      </c>
      <c r="P83" s="135">
        <v>0</v>
      </c>
      <c r="Q83">
        <v>10.8</v>
      </c>
      <c r="R83">
        <v>0</v>
      </c>
      <c r="S83">
        <v>10.38</v>
      </c>
      <c r="T83">
        <v>9.9</v>
      </c>
      <c r="U83">
        <v>3.3</v>
      </c>
      <c r="V83">
        <v>3.29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262.05</v>
      </c>
      <c r="C84" s="75">
        <v>87.35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116.35</v>
      </c>
      <c r="J84">
        <v>272.36</v>
      </c>
      <c r="K84">
        <v>86.3</v>
      </c>
      <c r="L84">
        <v>10.67</v>
      </c>
      <c r="M84">
        <v>44.05</v>
      </c>
      <c r="N84" s="135">
        <v>0</v>
      </c>
      <c r="O84" s="135">
        <v>0</v>
      </c>
      <c r="P84" s="135">
        <v>0</v>
      </c>
      <c r="Q84">
        <v>10.8</v>
      </c>
      <c r="R84">
        <v>0</v>
      </c>
      <c r="S84">
        <v>10.38</v>
      </c>
      <c r="T84">
        <v>9.31</v>
      </c>
      <c r="U84">
        <v>3.1</v>
      </c>
      <c r="V84">
        <v>3.11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262.05</v>
      </c>
      <c r="C85" s="75">
        <v>87.35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116.35</v>
      </c>
      <c r="J85">
        <v>272.36</v>
      </c>
      <c r="K85">
        <v>86.3</v>
      </c>
      <c r="L85">
        <v>10.67</v>
      </c>
      <c r="M85">
        <v>44.02</v>
      </c>
      <c r="N85" s="135">
        <v>0</v>
      </c>
      <c r="O85" s="135">
        <v>0</v>
      </c>
      <c r="P85" s="135">
        <v>0</v>
      </c>
      <c r="Q85">
        <v>10.8</v>
      </c>
      <c r="R85">
        <v>0</v>
      </c>
      <c r="S85">
        <v>10.38</v>
      </c>
      <c r="T85">
        <v>9.26</v>
      </c>
      <c r="U85">
        <v>3.09</v>
      </c>
      <c r="V85">
        <v>3.07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262.05</v>
      </c>
      <c r="C86" s="75">
        <v>87.35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116.35</v>
      </c>
      <c r="J86">
        <v>272.36</v>
      </c>
      <c r="K86">
        <v>86.3</v>
      </c>
      <c r="L86">
        <v>10.67</v>
      </c>
      <c r="M86">
        <v>44.08</v>
      </c>
      <c r="N86" s="135">
        <v>0</v>
      </c>
      <c r="O86" s="135">
        <v>0</v>
      </c>
      <c r="P86" s="135">
        <v>0</v>
      </c>
      <c r="Q86">
        <v>10.8</v>
      </c>
      <c r="R86">
        <v>0</v>
      </c>
      <c r="S86">
        <v>10.38</v>
      </c>
      <c r="T86">
        <v>9.16</v>
      </c>
      <c r="U86">
        <v>3.05</v>
      </c>
      <c r="V86">
        <v>3.07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262.05</v>
      </c>
      <c r="C87" s="75">
        <v>87.35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116.35</v>
      </c>
      <c r="J87">
        <v>272.36</v>
      </c>
      <c r="K87">
        <v>86.3</v>
      </c>
      <c r="L87">
        <v>10.67</v>
      </c>
      <c r="M87">
        <v>43.71</v>
      </c>
      <c r="N87" s="135">
        <v>0</v>
      </c>
      <c r="O87" s="135">
        <v>0</v>
      </c>
      <c r="P87" s="135">
        <v>0</v>
      </c>
      <c r="Q87">
        <v>10.02</v>
      </c>
      <c r="R87">
        <v>0</v>
      </c>
      <c r="S87">
        <v>10.25</v>
      </c>
      <c r="T87">
        <v>8.35</v>
      </c>
      <c r="U87">
        <v>2.78</v>
      </c>
      <c r="V87">
        <v>2.78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262.05</v>
      </c>
      <c r="C88" s="75">
        <v>87.35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116.35</v>
      </c>
      <c r="J88">
        <v>272.36</v>
      </c>
      <c r="K88">
        <v>86.3</v>
      </c>
      <c r="L88">
        <v>10.67</v>
      </c>
      <c r="M88">
        <v>42.56</v>
      </c>
      <c r="N88" s="135">
        <v>0</v>
      </c>
      <c r="O88" s="135">
        <v>0</v>
      </c>
      <c r="P88" s="135">
        <v>0</v>
      </c>
      <c r="Q88">
        <v>10.02</v>
      </c>
      <c r="R88">
        <v>0</v>
      </c>
      <c r="S88">
        <v>10.25</v>
      </c>
      <c r="T88">
        <v>8.1</v>
      </c>
      <c r="U88">
        <v>2.7</v>
      </c>
      <c r="V88">
        <v>2.71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262.05</v>
      </c>
      <c r="C89" s="75">
        <v>87.35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116.35</v>
      </c>
      <c r="J89">
        <v>272.36</v>
      </c>
      <c r="K89">
        <v>86.3</v>
      </c>
      <c r="L89">
        <v>10.67</v>
      </c>
      <c r="M89">
        <v>44.01</v>
      </c>
      <c r="N89" s="135">
        <v>0</v>
      </c>
      <c r="O89" s="135">
        <v>0</v>
      </c>
      <c r="P89" s="135">
        <v>0</v>
      </c>
      <c r="Q89">
        <v>10.02</v>
      </c>
      <c r="R89">
        <v>0</v>
      </c>
      <c r="S89">
        <v>10.25</v>
      </c>
      <c r="T89">
        <v>8.02</v>
      </c>
      <c r="U89">
        <v>2.67</v>
      </c>
      <c r="V89">
        <v>2.68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262.05</v>
      </c>
      <c r="C90" s="75">
        <v>87.35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116.35</v>
      </c>
      <c r="J90">
        <v>272.36</v>
      </c>
      <c r="K90">
        <v>86.3</v>
      </c>
      <c r="L90">
        <v>10.67</v>
      </c>
      <c r="M90">
        <v>44.04</v>
      </c>
      <c r="N90" s="135">
        <v>0</v>
      </c>
      <c r="O90" s="135">
        <v>0</v>
      </c>
      <c r="P90" s="135">
        <v>0</v>
      </c>
      <c r="Q90">
        <v>10.02</v>
      </c>
      <c r="R90">
        <v>0</v>
      </c>
      <c r="S90">
        <v>10.25</v>
      </c>
      <c r="T90">
        <v>7.8</v>
      </c>
      <c r="U90">
        <v>2.6</v>
      </c>
      <c r="V90">
        <v>2.6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262.05</v>
      </c>
      <c r="C91" s="75">
        <v>87.35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116.35</v>
      </c>
      <c r="J91">
        <v>272.36</v>
      </c>
      <c r="K91">
        <v>86.3</v>
      </c>
      <c r="L91">
        <v>10.67</v>
      </c>
      <c r="M91">
        <v>43.95</v>
      </c>
      <c r="N91" s="135">
        <v>0</v>
      </c>
      <c r="O91" s="135">
        <v>0</v>
      </c>
      <c r="P91" s="135">
        <v>0</v>
      </c>
      <c r="Q91">
        <v>10.02</v>
      </c>
      <c r="R91">
        <v>0</v>
      </c>
      <c r="S91">
        <v>10.15</v>
      </c>
      <c r="T91">
        <v>7.8</v>
      </c>
      <c r="U91">
        <v>2.6</v>
      </c>
      <c r="V91">
        <v>2.59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262.05</v>
      </c>
      <c r="C92" s="75">
        <v>87.35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116.35</v>
      </c>
      <c r="J92">
        <v>272.36</v>
      </c>
      <c r="K92">
        <v>86.3</v>
      </c>
      <c r="L92">
        <v>10.67</v>
      </c>
      <c r="M92">
        <v>44.02</v>
      </c>
      <c r="N92" s="135">
        <v>0</v>
      </c>
      <c r="O92" s="135">
        <v>0</v>
      </c>
      <c r="P92" s="135">
        <v>0</v>
      </c>
      <c r="Q92">
        <v>10.02</v>
      </c>
      <c r="R92">
        <v>0</v>
      </c>
      <c r="S92">
        <v>10.15</v>
      </c>
      <c r="T92">
        <v>7.78</v>
      </c>
      <c r="U92">
        <v>2.6</v>
      </c>
      <c r="V92">
        <v>2.59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262.05</v>
      </c>
      <c r="C93" s="75">
        <v>87.35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116.35</v>
      </c>
      <c r="J93">
        <v>272.36</v>
      </c>
      <c r="K93">
        <v>86.3</v>
      </c>
      <c r="L93">
        <v>10.67</v>
      </c>
      <c r="M93">
        <v>36.270000000000003</v>
      </c>
      <c r="N93" s="135">
        <v>0</v>
      </c>
      <c r="O93" s="135">
        <v>0</v>
      </c>
      <c r="P93" s="135">
        <v>0</v>
      </c>
      <c r="Q93">
        <v>10.02</v>
      </c>
      <c r="R93">
        <v>0</v>
      </c>
      <c r="S93">
        <v>10.15</v>
      </c>
      <c r="T93">
        <v>21.28</v>
      </c>
      <c r="U93">
        <v>7.1</v>
      </c>
      <c r="V93">
        <v>7.09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262.05</v>
      </c>
      <c r="C94" s="75">
        <v>87.35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116.35</v>
      </c>
      <c r="J94">
        <v>272.36</v>
      </c>
      <c r="K94">
        <v>86.3</v>
      </c>
      <c r="L94">
        <v>10.67</v>
      </c>
      <c r="M94">
        <v>35.72</v>
      </c>
      <c r="N94" s="135">
        <v>0</v>
      </c>
      <c r="O94" s="135">
        <v>0</v>
      </c>
      <c r="P94" s="135">
        <v>0</v>
      </c>
      <c r="Q94">
        <v>10.02</v>
      </c>
      <c r="R94">
        <v>0</v>
      </c>
      <c r="S94">
        <v>10.15</v>
      </c>
      <c r="T94">
        <v>21.26</v>
      </c>
      <c r="U94">
        <v>7.09</v>
      </c>
      <c r="V94">
        <v>7.08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262.05</v>
      </c>
      <c r="C95" s="75">
        <v>87.35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116.35</v>
      </c>
      <c r="J95">
        <v>272.36</v>
      </c>
      <c r="K95">
        <v>86.3</v>
      </c>
      <c r="L95">
        <v>10.67</v>
      </c>
      <c r="M95">
        <v>35.07</v>
      </c>
      <c r="N95" s="135">
        <v>0</v>
      </c>
      <c r="O95" s="135">
        <v>0</v>
      </c>
      <c r="P95" s="135">
        <v>0</v>
      </c>
      <c r="Q95">
        <v>10.02</v>
      </c>
      <c r="R95">
        <v>0</v>
      </c>
      <c r="S95">
        <v>10.06</v>
      </c>
      <c r="T95">
        <v>21.25</v>
      </c>
      <c r="U95">
        <v>7.08</v>
      </c>
      <c r="V95">
        <v>7.09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262.05</v>
      </c>
      <c r="C96" s="75">
        <v>87.35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116.35</v>
      </c>
      <c r="J96">
        <v>272.36</v>
      </c>
      <c r="K96">
        <v>86.3</v>
      </c>
      <c r="L96">
        <v>10.67</v>
      </c>
      <c r="M96">
        <v>34.549999999999997</v>
      </c>
      <c r="N96" s="135">
        <v>0</v>
      </c>
      <c r="O96" s="135">
        <v>0</v>
      </c>
      <c r="P96" s="135">
        <v>0</v>
      </c>
      <c r="Q96">
        <v>10.02</v>
      </c>
      <c r="R96">
        <v>0</v>
      </c>
      <c r="S96">
        <v>10.06</v>
      </c>
      <c r="T96">
        <v>27.77</v>
      </c>
      <c r="U96">
        <v>9.26</v>
      </c>
      <c r="V96">
        <v>9.25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262.05</v>
      </c>
      <c r="C97" s="75">
        <v>87.35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116.35</v>
      </c>
      <c r="J97">
        <v>272.36</v>
      </c>
      <c r="K97">
        <v>86.3</v>
      </c>
      <c r="L97">
        <v>10.67</v>
      </c>
      <c r="M97">
        <v>33.99</v>
      </c>
      <c r="N97" s="135">
        <v>0</v>
      </c>
      <c r="O97" s="135">
        <v>0</v>
      </c>
      <c r="P97" s="135">
        <v>0</v>
      </c>
      <c r="Q97">
        <v>10.02</v>
      </c>
      <c r="R97">
        <v>0</v>
      </c>
      <c r="S97">
        <v>10.06</v>
      </c>
      <c r="T97">
        <v>27.75</v>
      </c>
      <c r="U97">
        <v>9.25</v>
      </c>
      <c r="V97">
        <v>9.25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262.05</v>
      </c>
      <c r="C98" s="75">
        <v>87.35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116.35</v>
      </c>
      <c r="J98">
        <v>272.36</v>
      </c>
      <c r="K98">
        <v>86.3</v>
      </c>
      <c r="L98">
        <v>10.67</v>
      </c>
      <c r="M98">
        <v>32.96</v>
      </c>
      <c r="N98" s="135">
        <v>0</v>
      </c>
      <c r="O98" s="135">
        <v>0</v>
      </c>
      <c r="P98" s="135">
        <v>0</v>
      </c>
      <c r="Q98">
        <v>10.02</v>
      </c>
      <c r="R98">
        <v>0</v>
      </c>
      <c r="S98">
        <v>10.06</v>
      </c>
      <c r="T98">
        <v>27.7</v>
      </c>
      <c r="U98">
        <v>9.23</v>
      </c>
      <c r="V98">
        <v>9.25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4.6835574999999956</v>
      </c>
      <c r="C99" s="75">
        <f t="shared" ref="C99:L99" si="2">SUM(C3:C98)/4000</f>
        <v>2.0620250000000033</v>
      </c>
      <c r="D99" s="135">
        <f t="shared" ref="D99" si="3">SUM(D3:D98)/4000</f>
        <v>1.0001825</v>
      </c>
      <c r="E99" s="75"/>
      <c r="F99" s="78">
        <f t="shared" si="2"/>
        <v>0.11812249999999998</v>
      </c>
      <c r="G99" s="78">
        <f t="shared" si="2"/>
        <v>0.11812249999999998</v>
      </c>
      <c r="H99" s="78">
        <f t="shared" si="2"/>
        <v>0.12107500000000003</v>
      </c>
      <c r="I99">
        <f t="shared" si="2"/>
        <v>2.7425900000000043</v>
      </c>
      <c r="J99">
        <f t="shared" si="2"/>
        <v>6.5366400000000082</v>
      </c>
      <c r="K99">
        <f t="shared" si="2"/>
        <v>1.9225200000000031</v>
      </c>
      <c r="L99">
        <f t="shared" si="2"/>
        <v>0.25607999999999959</v>
      </c>
      <c r="M99">
        <f t="shared" ref="M99:AB99" si="4">SUM(M3:M98)/4000</f>
        <v>0.99339000000000033</v>
      </c>
      <c r="N99" s="135">
        <f t="shared" si="4"/>
        <v>0.34328249999999993</v>
      </c>
      <c r="O99" s="135">
        <f t="shared" si="4"/>
        <v>0.33364749999999999</v>
      </c>
      <c r="P99" s="135">
        <f t="shared" si="4"/>
        <v>0.32325250000000005</v>
      </c>
      <c r="Q99">
        <f t="shared" si="4"/>
        <v>0.25535999999999953</v>
      </c>
      <c r="R99">
        <f t="shared" si="4"/>
        <v>0.69201250000000003</v>
      </c>
      <c r="S99">
        <f t="shared" si="4"/>
        <v>0.22765999999999986</v>
      </c>
      <c r="T99">
        <f t="shared" si="4"/>
        <v>0.3443199999999999</v>
      </c>
      <c r="U99">
        <f t="shared" si="4"/>
        <v>0.11478750000000001</v>
      </c>
      <c r="V99">
        <f t="shared" si="4"/>
        <v>0.11474999999999999</v>
      </c>
      <c r="W99">
        <f t="shared" si="4"/>
        <v>1.7236475000000004</v>
      </c>
      <c r="X99">
        <f t="shared" si="4"/>
        <v>0.34470999999999991</v>
      </c>
      <c r="Y99">
        <f t="shared" si="4"/>
        <v>0.61367249999999995</v>
      </c>
      <c r="Z99">
        <f t="shared" si="4"/>
        <v>0.26667500000000005</v>
      </c>
      <c r="AA99">
        <f t="shared" si="4"/>
        <v>0.88374750000000035</v>
      </c>
      <c r="AB99">
        <f t="shared" si="4"/>
        <v>0.44182249999999995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7.18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-7.18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11.79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-11.79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25.347999999999999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-25.347999999999999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9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117</v>
      </c>
      <c r="C27" s="136">
        <f>'IDT-1 Calculation'!DG27</f>
        <v>-21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81</v>
      </c>
      <c r="C28" s="136">
        <f>'IDT-1 Calculation'!DG28</f>
        <v>-31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43</v>
      </c>
      <c r="C29" s="136">
        <f>'IDT-1 Calculation'!DG29</f>
        <v>-18.204999999999998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-24.795000000000002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95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133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152.745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-152.745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143.85499999999999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-143.85499999999999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94.73</v>
      </c>
      <c r="C83" s="136">
        <f>'IDT-1 Calculation'!DG83</f>
        <v>50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-144.73000000000002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99.51</v>
      </c>
      <c r="C84" s="136">
        <f>'IDT-1 Calculation'!DG84</f>
        <v>50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-149.51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102.395</v>
      </c>
      <c r="C85" s="136">
        <f>'IDT-1 Calculation'!DG85</f>
        <v>50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-152.39499999999998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96.512</v>
      </c>
      <c r="C86" s="136">
        <f>'IDT-1 Calculation'!DG86</f>
        <v>50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-146.512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86.393000000000001</v>
      </c>
      <c r="C87" s="136">
        <f>'IDT-1 Calculation'!DG87</f>
        <v>53.529000000000003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-139.922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75.010999999999996</v>
      </c>
      <c r="C88" s="136">
        <f>'IDT-1 Calculation'!DG88</f>
        <v>46.475999999999999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-121.48699999999999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57.963000000000001</v>
      </c>
      <c r="C89" s="136">
        <f>'IDT-1 Calculation'!DG89</f>
        <v>35.914000000000001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-93.87700000000001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37.216999999999999</v>
      </c>
      <c r="C90" s="136">
        <f>'IDT-1 Calculation'!DG90</f>
        <v>23.06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-60.277000000000001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20.05</v>
      </c>
      <c r="C91" s="136">
        <f>'IDT-1 Calculation'!DG91</f>
        <v>12.422000000000001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-32.472000000000001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0.43367474999999994</v>
      </c>
      <c r="C99" s="152">
        <f>SUM(C3:C98)/4000</f>
        <v>7.5299000000000005E-2</v>
      </c>
      <c r="D99" s="152">
        <f>SUM(D3:D98)/4000</f>
        <v>0</v>
      </c>
      <c r="E99" s="152">
        <f>SUM(E3:E98)/4000</f>
        <v>0</v>
      </c>
      <c r="F99" s="152">
        <f>SUM(F3:F98)/4000</f>
        <v>-0.50897375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160.79049382426217</v>
      </c>
      <c r="L3">
        <v>126.97230054434414</v>
      </c>
      <c r="M3">
        <v>130.90096915448518</v>
      </c>
      <c r="N3">
        <v>51.884944920440638</v>
      </c>
      <c r="O3">
        <v>73.284480680110235</v>
      </c>
      <c r="P3">
        <v>22.97328803623768</v>
      </c>
      <c r="Q3">
        <v>8.7797395833333329</v>
      </c>
      <c r="R3">
        <v>18.622060204578663</v>
      </c>
      <c r="S3">
        <v>11.587360251374708</v>
      </c>
      <c r="T3">
        <v>0</v>
      </c>
      <c r="U3">
        <v>51.755073235685742</v>
      </c>
      <c r="V3">
        <v>9.1003904665314401</v>
      </c>
      <c r="W3">
        <v>19.327578168011389</v>
      </c>
      <c r="X3">
        <v>64.787277781657608</v>
      </c>
      <c r="Y3">
        <v>0</v>
      </c>
      <c r="Z3">
        <v>0</v>
      </c>
      <c r="AA3">
        <v>18.4933944</v>
      </c>
      <c r="AB3">
        <v>17.352844703999999</v>
      </c>
      <c r="AC3">
        <v>12.764385273600002</v>
      </c>
      <c r="AD3">
        <v>16.071074639999999</v>
      </c>
      <c r="AE3">
        <v>14.481785520000001</v>
      </c>
      <c r="AF3">
        <v>18.454500000000003</v>
      </c>
      <c r="AG3">
        <v>12.585739199999997</v>
      </c>
      <c r="AH3">
        <v>67.171467599999986</v>
      </c>
      <c r="AI3">
        <v>13.977540000000001</v>
      </c>
      <c r="AJ3">
        <v>0</v>
      </c>
      <c r="AK3">
        <v>22.296000000000003</v>
      </c>
      <c r="AL3">
        <v>59.209269999999997</v>
      </c>
      <c r="AM3">
        <v>7.0255447619047633</v>
      </c>
      <c r="AN3">
        <v>0</v>
      </c>
      <c r="AO3">
        <v>12.654230400000001</v>
      </c>
      <c r="AP3">
        <v>5.6824135199999999</v>
      </c>
      <c r="AQ3">
        <v>42.621920000000003</v>
      </c>
      <c r="AR3">
        <v>23.031647999999997</v>
      </c>
      <c r="AS3">
        <v>14.238565344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35.672554008257968</v>
      </c>
      <c r="BB3">
        <f>SUM(B3:AZ3)-BA3</f>
        <v>1093.2057262062999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160.79049382426217</v>
      </c>
      <c r="L4">
        <v>126.97273515663848</v>
      </c>
      <c r="M4">
        <v>130.90096915448518</v>
      </c>
      <c r="N4">
        <v>51.884944920440638</v>
      </c>
      <c r="O4">
        <v>73.284480680110235</v>
      </c>
      <c r="P4">
        <v>22.97328803623768</v>
      </c>
      <c r="Q4">
        <v>8.7797395833333329</v>
      </c>
      <c r="R4">
        <v>18.622060204578663</v>
      </c>
      <c r="S4">
        <v>11.587360251374708</v>
      </c>
      <c r="T4">
        <v>0</v>
      </c>
      <c r="U4">
        <v>51.755073235685742</v>
      </c>
      <c r="V4">
        <v>9.1003904665314401</v>
      </c>
      <c r="W4">
        <v>19.327578168011389</v>
      </c>
      <c r="X4">
        <v>64.787277781657608</v>
      </c>
      <c r="Y4">
        <v>0</v>
      </c>
      <c r="Z4">
        <v>0</v>
      </c>
      <c r="AA4">
        <v>18.4933944</v>
      </c>
      <c r="AB4">
        <v>17.352844703999999</v>
      </c>
      <c r="AC4">
        <v>12.764385273600002</v>
      </c>
      <c r="AD4">
        <v>16.071074639999999</v>
      </c>
      <c r="AE4">
        <v>14.481785520000001</v>
      </c>
      <c r="AF4">
        <v>18.454500000000003</v>
      </c>
      <c r="AG4">
        <v>12.585739199999997</v>
      </c>
      <c r="AH4">
        <v>67.171467599999986</v>
      </c>
      <c r="AI4">
        <v>13.977540000000001</v>
      </c>
      <c r="AJ4">
        <v>0</v>
      </c>
      <c r="AK4">
        <v>22.296000000000003</v>
      </c>
      <c r="AL4">
        <v>59.209269999999997</v>
      </c>
      <c r="AM4">
        <v>7.0255447619047633</v>
      </c>
      <c r="AN4">
        <v>0</v>
      </c>
      <c r="AO4">
        <v>12.654230400000001</v>
      </c>
      <c r="AP4">
        <v>5.6824135199999999</v>
      </c>
      <c r="AQ4">
        <v>42.621920000000003</v>
      </c>
      <c r="AR4">
        <v>23.031647999999997</v>
      </c>
      <c r="AS4">
        <v>14.238565344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35.672567739566524</v>
      </c>
      <c r="BB4">
        <f t="shared" ref="BB4:BB67" si="0">SUM(B4:AZ4)-BA4</f>
        <v>1093.2061470872857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160.79049382426217</v>
      </c>
      <c r="L5">
        <v>126.97319963108792</v>
      </c>
      <c r="M5">
        <v>130.90096915448518</v>
      </c>
      <c r="N5">
        <v>51.884944920440638</v>
      </c>
      <c r="O5">
        <v>73.284480680110235</v>
      </c>
      <c r="P5">
        <v>23.119142176330424</v>
      </c>
      <c r="Q5">
        <v>8.777021538461538</v>
      </c>
      <c r="R5">
        <v>18.622060204578663</v>
      </c>
      <c r="S5">
        <v>11.587360251374708</v>
      </c>
      <c r="T5">
        <v>0</v>
      </c>
      <c r="U5">
        <v>51.755073235685742</v>
      </c>
      <c r="V5">
        <v>9.1003904665314401</v>
      </c>
      <c r="W5">
        <v>19.327578168011389</v>
      </c>
      <c r="X5">
        <v>64.787277781657608</v>
      </c>
      <c r="Y5">
        <v>0</v>
      </c>
      <c r="Z5">
        <v>0</v>
      </c>
      <c r="AA5">
        <v>18.4933944</v>
      </c>
      <c r="AB5">
        <v>17.352844703999999</v>
      </c>
      <c r="AC5">
        <v>12.764385273600002</v>
      </c>
      <c r="AD5">
        <v>16.071074639999999</v>
      </c>
      <c r="AE5">
        <v>14.481785520000001</v>
      </c>
      <c r="AF5">
        <v>19.821500000000004</v>
      </c>
      <c r="AG5">
        <v>12.585739199999997</v>
      </c>
      <c r="AH5">
        <v>67.171467599999986</v>
      </c>
      <c r="AI5">
        <v>13.977540000000001</v>
      </c>
      <c r="AJ5">
        <v>0</v>
      </c>
      <c r="AK5">
        <v>22.296000000000003</v>
      </c>
      <c r="AL5">
        <v>59.209269999999997</v>
      </c>
      <c r="AM5">
        <v>7.0255447619047633</v>
      </c>
      <c r="AN5">
        <v>0</v>
      </c>
      <c r="AO5">
        <v>12.654230400000001</v>
      </c>
      <c r="AP5">
        <v>5.6824135199999999</v>
      </c>
      <c r="AQ5">
        <v>42.621920000000003</v>
      </c>
      <c r="AR5">
        <v>21.577017600000001</v>
      </c>
      <c r="AS5">
        <v>14.238565344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35.674336342711747</v>
      </c>
      <c r="BB5">
        <f t="shared" si="0"/>
        <v>1093.260348653811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160.79049382426217</v>
      </c>
      <c r="L6">
        <v>126.97229836503408</v>
      </c>
      <c r="M6">
        <v>130.90096915448518</v>
      </c>
      <c r="N6">
        <v>51.884944920440638</v>
      </c>
      <c r="O6">
        <v>73.284480680110235</v>
      </c>
      <c r="P6">
        <v>23.119142176330424</v>
      </c>
      <c r="Q6">
        <v>8.777021538461538</v>
      </c>
      <c r="R6">
        <v>18.622060204578663</v>
      </c>
      <c r="S6">
        <v>11.587360251374708</v>
      </c>
      <c r="T6">
        <v>0</v>
      </c>
      <c r="U6">
        <v>51.755073235685742</v>
      </c>
      <c r="V6">
        <v>9.1003904665314401</v>
      </c>
      <c r="W6">
        <v>19.327578168011389</v>
      </c>
      <c r="X6">
        <v>64.787277781657608</v>
      </c>
      <c r="Y6">
        <v>0</v>
      </c>
      <c r="Z6">
        <v>0</v>
      </c>
      <c r="AA6">
        <v>18.4933944</v>
      </c>
      <c r="AB6">
        <v>17.352844703999999</v>
      </c>
      <c r="AC6">
        <v>12.764385273600002</v>
      </c>
      <c r="AD6">
        <v>16.071074639999999</v>
      </c>
      <c r="AE6">
        <v>14.481785520000001</v>
      </c>
      <c r="AF6">
        <v>19.821500000000004</v>
      </c>
      <c r="AG6">
        <v>12.585739199999997</v>
      </c>
      <c r="AH6">
        <v>67.171467599999986</v>
      </c>
      <c r="AI6">
        <v>13.977540000000001</v>
      </c>
      <c r="AJ6">
        <v>0</v>
      </c>
      <c r="AK6">
        <v>22.296000000000003</v>
      </c>
      <c r="AL6">
        <v>59.209269999999997</v>
      </c>
      <c r="AM6">
        <v>7.0255447619047633</v>
      </c>
      <c r="AN6">
        <v>0</v>
      </c>
      <c r="AO6">
        <v>12.654230400000001</v>
      </c>
      <c r="AP6">
        <v>5.6824135199999999</v>
      </c>
      <c r="AQ6">
        <v>42.621920000000003</v>
      </c>
      <c r="AR6">
        <v>21.577017600000001</v>
      </c>
      <c r="AS6">
        <v>14.238565344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35.674307861333013</v>
      </c>
      <c r="BB6">
        <f t="shared" si="0"/>
        <v>1093.2594758691357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160.79049382426217</v>
      </c>
      <c r="L7">
        <v>126.97339814628353</v>
      </c>
      <c r="M7">
        <v>130.90096915448518</v>
      </c>
      <c r="N7">
        <v>51.884944920440638</v>
      </c>
      <c r="O7">
        <v>73.284480680110235</v>
      </c>
      <c r="P7">
        <v>23.119142176330424</v>
      </c>
      <c r="Q7">
        <v>8.900932430769231</v>
      </c>
      <c r="R7">
        <v>18.622060204578663</v>
      </c>
      <c r="S7">
        <v>11.587360251374708</v>
      </c>
      <c r="T7">
        <v>0</v>
      </c>
      <c r="U7">
        <v>51.755073235685742</v>
      </c>
      <c r="V7">
        <v>9.1003904665314401</v>
      </c>
      <c r="W7">
        <v>19.327578168011389</v>
      </c>
      <c r="X7">
        <v>64.787277781657608</v>
      </c>
      <c r="Y7">
        <v>0</v>
      </c>
      <c r="Z7">
        <v>0</v>
      </c>
      <c r="AA7">
        <v>18.4933944</v>
      </c>
      <c r="AB7">
        <v>17.352844703999999</v>
      </c>
      <c r="AC7">
        <v>12.764385273600002</v>
      </c>
      <c r="AD7">
        <v>16.071074639999999</v>
      </c>
      <c r="AE7">
        <v>14.481785520000001</v>
      </c>
      <c r="AF7">
        <v>19.821500000000004</v>
      </c>
      <c r="AG7">
        <v>12.585739199999997</v>
      </c>
      <c r="AH7">
        <v>67.171467599999986</v>
      </c>
      <c r="AI7">
        <v>13.977540000000001</v>
      </c>
      <c r="AJ7">
        <v>0</v>
      </c>
      <c r="AK7">
        <v>22.296000000000003</v>
      </c>
      <c r="AL7">
        <v>59.209269999999997</v>
      </c>
      <c r="AM7">
        <v>7.0255447619047633</v>
      </c>
      <c r="AN7">
        <v>0</v>
      </c>
      <c r="AO7">
        <v>12.654230400000001</v>
      </c>
      <c r="AP7">
        <v>5.6824135199999999</v>
      </c>
      <c r="AQ7">
        <v>42.621920000000003</v>
      </c>
      <c r="AR7">
        <v>21.577017600000001</v>
      </c>
      <c r="AS7">
        <v>14.238565344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35.678258326633447</v>
      </c>
      <c r="BB7">
        <f t="shared" si="0"/>
        <v>1093.3805360773927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160.79049382426217</v>
      </c>
      <c r="L8">
        <v>126.9716704797784</v>
      </c>
      <c r="M8">
        <v>130.90096915448518</v>
      </c>
      <c r="N8">
        <v>51.884944920440638</v>
      </c>
      <c r="O8">
        <v>73.284480680110235</v>
      </c>
      <c r="P8">
        <v>23.119142176330424</v>
      </c>
      <c r="Q8">
        <v>8.900932430769231</v>
      </c>
      <c r="R8">
        <v>18.622060204578663</v>
      </c>
      <c r="S8">
        <v>11.587360251374708</v>
      </c>
      <c r="T8">
        <v>0</v>
      </c>
      <c r="U8">
        <v>51.755073235685742</v>
      </c>
      <c r="V8">
        <v>9.1003904665314401</v>
      </c>
      <c r="W8">
        <v>19.327578168011389</v>
      </c>
      <c r="X8">
        <v>64.787277781657608</v>
      </c>
      <c r="Y8">
        <v>0</v>
      </c>
      <c r="Z8">
        <v>0</v>
      </c>
      <c r="AA8">
        <v>18.4933944</v>
      </c>
      <c r="AB8">
        <v>17.352844703999999</v>
      </c>
      <c r="AC8">
        <v>12.764385273600002</v>
      </c>
      <c r="AD8">
        <v>16.071074639999999</v>
      </c>
      <c r="AE8">
        <v>14.481785520000001</v>
      </c>
      <c r="AF8">
        <v>19.821500000000004</v>
      </c>
      <c r="AG8">
        <v>12.585739199999997</v>
      </c>
      <c r="AH8">
        <v>67.171467599999986</v>
      </c>
      <c r="AI8">
        <v>13.977540000000001</v>
      </c>
      <c r="AJ8">
        <v>0</v>
      </c>
      <c r="AK8">
        <v>22.296000000000003</v>
      </c>
      <c r="AL8">
        <v>59.209269999999997</v>
      </c>
      <c r="AM8">
        <v>7.0255447619047633</v>
      </c>
      <c r="AN8">
        <v>0</v>
      </c>
      <c r="AO8">
        <v>12.654230400000001</v>
      </c>
      <c r="AP8">
        <v>5.6824135199999999</v>
      </c>
      <c r="AQ8">
        <v>42.621920000000003</v>
      </c>
      <c r="AR8">
        <v>21.577017600000001</v>
      </c>
      <c r="AS8">
        <v>14.238565344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35.678203725177035</v>
      </c>
      <c r="BB8">
        <f t="shared" si="0"/>
        <v>1093.3788630123438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160.79049382426217</v>
      </c>
      <c r="L9">
        <v>126.9722291006761</v>
      </c>
      <c r="M9">
        <v>62.388710417622768</v>
      </c>
      <c r="N9">
        <v>51.884944920440638</v>
      </c>
      <c r="O9">
        <v>73.284480680110235</v>
      </c>
      <c r="P9">
        <v>23.119142176330424</v>
      </c>
      <c r="Q9">
        <v>8.900932430769231</v>
      </c>
      <c r="R9">
        <v>18.622060204578663</v>
      </c>
      <c r="S9">
        <v>11.587360251374708</v>
      </c>
      <c r="T9">
        <v>0</v>
      </c>
      <c r="U9">
        <v>51.755073235685742</v>
      </c>
      <c r="V9">
        <v>9.1003904665314401</v>
      </c>
      <c r="W9">
        <v>19.327578168011389</v>
      </c>
      <c r="X9">
        <v>64.787277781657608</v>
      </c>
      <c r="Y9">
        <v>0</v>
      </c>
      <c r="Z9">
        <v>0</v>
      </c>
      <c r="AA9">
        <v>18.4933944</v>
      </c>
      <c r="AB9">
        <v>17.352844703999999</v>
      </c>
      <c r="AC9">
        <v>12.764385273600002</v>
      </c>
      <c r="AD9">
        <v>16.071074639999999</v>
      </c>
      <c r="AE9">
        <v>14.481785520000001</v>
      </c>
      <c r="AF9">
        <v>19.821500000000004</v>
      </c>
      <c r="AG9">
        <v>12.585739199999997</v>
      </c>
      <c r="AH9">
        <v>67.171467599999986</v>
      </c>
      <c r="AI9">
        <v>13.977540000000001</v>
      </c>
      <c r="AJ9">
        <v>0</v>
      </c>
      <c r="AK9">
        <v>22.296000000000003</v>
      </c>
      <c r="AL9">
        <v>47.679499999999997</v>
      </c>
      <c r="AM9">
        <v>7.0255447619047633</v>
      </c>
      <c r="AN9">
        <v>0</v>
      </c>
      <c r="AO9">
        <v>12.654230400000001</v>
      </c>
      <c r="AP9">
        <v>5.6824135199999999</v>
      </c>
      <c r="AQ9">
        <v>31.442400000000003</v>
      </c>
      <c r="AR9">
        <v>21.577017600000001</v>
      </c>
      <c r="AS9">
        <v>14.238565344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32.795620569407852</v>
      </c>
      <c r="BB9">
        <f t="shared" si="0"/>
        <v>1005.0404560521479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160.79049382426217</v>
      </c>
      <c r="L10">
        <v>126.9722291006761</v>
      </c>
      <c r="M10">
        <v>62.388710417622768</v>
      </c>
      <c r="N10">
        <v>51.884944920440638</v>
      </c>
      <c r="O10">
        <v>73.284480680110235</v>
      </c>
      <c r="P10">
        <v>23.119142176330424</v>
      </c>
      <c r="Q10">
        <v>8.900932430769231</v>
      </c>
      <c r="R10">
        <v>18.622060204578663</v>
      </c>
      <c r="S10">
        <v>11.587360251374708</v>
      </c>
      <c r="T10">
        <v>0</v>
      </c>
      <c r="U10">
        <v>51.755073235685742</v>
      </c>
      <c r="V10">
        <v>9.1003904665314401</v>
      </c>
      <c r="W10">
        <v>19.327578168011389</v>
      </c>
      <c r="X10">
        <v>64.787277781657608</v>
      </c>
      <c r="Y10">
        <v>0</v>
      </c>
      <c r="Z10">
        <v>0</v>
      </c>
      <c r="AA10">
        <v>18.4933944</v>
      </c>
      <c r="AB10">
        <v>17.352844703999999</v>
      </c>
      <c r="AC10">
        <v>12.764385273600002</v>
      </c>
      <c r="AD10">
        <v>16.071074639999999</v>
      </c>
      <c r="AE10">
        <v>14.481785520000001</v>
      </c>
      <c r="AF10">
        <v>19.821500000000004</v>
      </c>
      <c r="AG10">
        <v>12.585739199999997</v>
      </c>
      <c r="AH10">
        <v>67.171467599999986</v>
      </c>
      <c r="AI10">
        <v>13.977540000000001</v>
      </c>
      <c r="AJ10">
        <v>0</v>
      </c>
      <c r="AK10">
        <v>22.296000000000003</v>
      </c>
      <c r="AL10">
        <v>59.209269999999997</v>
      </c>
      <c r="AM10">
        <v>7.0255447619047633</v>
      </c>
      <c r="AN10">
        <v>0</v>
      </c>
      <c r="AO10">
        <v>12.654230400000001</v>
      </c>
      <c r="AP10">
        <v>5.6824135199999999</v>
      </c>
      <c r="AQ10">
        <v>31.442400000000003</v>
      </c>
      <c r="AR10">
        <v>21.577017600000001</v>
      </c>
      <c r="AS10">
        <v>14.238565344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33.159961032832975</v>
      </c>
      <c r="BB10">
        <f t="shared" si="0"/>
        <v>1016.2058855887229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160.79049382426217</v>
      </c>
      <c r="L11">
        <v>126.97339814628353</v>
      </c>
      <c r="M11">
        <v>62.388710417622768</v>
      </c>
      <c r="N11">
        <v>51.884944920440638</v>
      </c>
      <c r="O11">
        <v>73.284480680110235</v>
      </c>
      <c r="P11">
        <v>23.119142176330424</v>
      </c>
      <c r="Q11">
        <v>8.900932430769231</v>
      </c>
      <c r="R11">
        <v>18.622060204578663</v>
      </c>
      <c r="S11">
        <v>11.587360251374708</v>
      </c>
      <c r="T11">
        <v>0</v>
      </c>
      <c r="U11">
        <v>51.755073235685742</v>
      </c>
      <c r="V11">
        <v>9.1023672566371694</v>
      </c>
      <c r="W11">
        <v>19.328915764254912</v>
      </c>
      <c r="X11">
        <v>64.787277779742396</v>
      </c>
      <c r="Y11">
        <v>0</v>
      </c>
      <c r="Z11">
        <v>0</v>
      </c>
      <c r="AA11">
        <v>18.5974848</v>
      </c>
      <c r="AB11">
        <v>17.352844703999999</v>
      </c>
      <c r="AC11">
        <v>12.764385273600002</v>
      </c>
      <c r="AD11">
        <v>16.071074639999999</v>
      </c>
      <c r="AE11">
        <v>14.481785520000001</v>
      </c>
      <c r="AF11">
        <v>19.821500000000004</v>
      </c>
      <c r="AG11">
        <v>12.585739199999997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59.209269999999997</v>
      </c>
      <c r="AM11">
        <v>7.0255447619047633</v>
      </c>
      <c r="AN11">
        <v>0</v>
      </c>
      <c r="AO11">
        <v>12.654230400000001</v>
      </c>
      <c r="AP11">
        <v>5.6824135199999999</v>
      </c>
      <c r="AQ11">
        <v>31.442400000000003</v>
      </c>
      <c r="AR11">
        <v>21.577017600000001</v>
      </c>
      <c r="AS11">
        <v>14.238565344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32.986715774444797</v>
      </c>
      <c r="BB11">
        <f t="shared" si="0"/>
        <v>1010.8966886771527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160.79049382426217</v>
      </c>
      <c r="L12">
        <v>126.97339814628353</v>
      </c>
      <c r="M12">
        <v>62.388710417622768</v>
      </c>
      <c r="N12">
        <v>51.884944920440638</v>
      </c>
      <c r="O12">
        <v>73.284480680110235</v>
      </c>
      <c r="P12">
        <v>23.119142176330424</v>
      </c>
      <c r="Q12">
        <v>8.900932430769231</v>
      </c>
      <c r="R12">
        <v>18.622060204578663</v>
      </c>
      <c r="S12">
        <v>11.587360251374708</v>
      </c>
      <c r="T12">
        <v>0</v>
      </c>
      <c r="U12">
        <v>51.755073235685742</v>
      </c>
      <c r="V12">
        <v>9.1023672566371694</v>
      </c>
      <c r="W12">
        <v>19.328915764254912</v>
      </c>
      <c r="X12">
        <v>64.787277779742396</v>
      </c>
      <c r="Y12">
        <v>0</v>
      </c>
      <c r="Z12">
        <v>0</v>
      </c>
      <c r="AA12">
        <v>18.736272</v>
      </c>
      <c r="AB12">
        <v>17.352844703999999</v>
      </c>
      <c r="AC12">
        <v>12.764385273600002</v>
      </c>
      <c r="AD12">
        <v>16.071074639999999</v>
      </c>
      <c r="AE12">
        <v>14.481785520000001</v>
      </c>
      <c r="AF12">
        <v>19.821500000000004</v>
      </c>
      <c r="AG12">
        <v>12.585739199999997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59.209269999999997</v>
      </c>
      <c r="AM12">
        <v>7.0255447619047633</v>
      </c>
      <c r="AN12">
        <v>0</v>
      </c>
      <c r="AO12">
        <v>12.654230400000001</v>
      </c>
      <c r="AP12">
        <v>5.6824135199999999</v>
      </c>
      <c r="AQ12">
        <v>31.442400000000003</v>
      </c>
      <c r="AR12">
        <v>21.577017600000001</v>
      </c>
      <c r="AS12">
        <v>14.238565344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32.991101625644795</v>
      </c>
      <c r="BB12">
        <f t="shared" si="0"/>
        <v>1011.0310900259527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155.71375963199216</v>
      </c>
      <c r="L13">
        <v>63.001290798451045</v>
      </c>
      <c r="M13">
        <v>62.388710417622768</v>
      </c>
      <c r="N13">
        <v>51.884944920440638</v>
      </c>
      <c r="O13">
        <v>73.284480680110235</v>
      </c>
      <c r="P13">
        <v>23.119142176330424</v>
      </c>
      <c r="Q13">
        <v>9.1165126271693584</v>
      </c>
      <c r="R13">
        <v>18.622060204578663</v>
      </c>
      <c r="S13">
        <v>11.587360251374708</v>
      </c>
      <c r="T13">
        <v>0</v>
      </c>
      <c r="U13">
        <v>51.755073235685742</v>
      </c>
      <c r="V13">
        <v>9.1003904665314401</v>
      </c>
      <c r="W13">
        <v>19.327578168011389</v>
      </c>
      <c r="X13">
        <v>64.787277781657608</v>
      </c>
      <c r="Y13">
        <v>0</v>
      </c>
      <c r="Z13">
        <v>0</v>
      </c>
      <c r="AA13">
        <v>18.736272</v>
      </c>
      <c r="AB13">
        <v>17.352844703999999</v>
      </c>
      <c r="AC13">
        <v>12.764385273600002</v>
      </c>
      <c r="AD13">
        <v>16.071074639999999</v>
      </c>
      <c r="AE13">
        <v>14.481785520000001</v>
      </c>
      <c r="AF13">
        <v>19.821500000000004</v>
      </c>
      <c r="AG13">
        <v>12.585739199999997</v>
      </c>
      <c r="AH13">
        <v>67.171467599999986</v>
      </c>
      <c r="AI13">
        <v>8.3865239999999996</v>
      </c>
      <c r="AJ13">
        <v>0</v>
      </c>
      <c r="AK13">
        <v>22.296000000000003</v>
      </c>
      <c r="AL13">
        <v>59.209269999999997</v>
      </c>
      <c r="AM13">
        <v>7.0255447619047633</v>
      </c>
      <c r="AN13">
        <v>0</v>
      </c>
      <c r="AO13">
        <v>12.654230400000001</v>
      </c>
      <c r="AP13">
        <v>5.6824135199999999</v>
      </c>
      <c r="AQ13">
        <v>31.442400000000003</v>
      </c>
      <c r="AR13">
        <v>21.577017600000001</v>
      </c>
      <c r="AS13">
        <v>14.238565344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30.815866704182419</v>
      </c>
      <c r="BB13">
        <f t="shared" si="0"/>
        <v>944.36974921927845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129.99864593114242</v>
      </c>
      <c r="L14">
        <v>65.003971648539661</v>
      </c>
      <c r="M14">
        <v>62.388710417622768</v>
      </c>
      <c r="N14">
        <v>51.884944920440638</v>
      </c>
      <c r="O14">
        <v>73.284480680110235</v>
      </c>
      <c r="P14">
        <v>23.119142176330424</v>
      </c>
      <c r="Q14">
        <v>9.1165126271693584</v>
      </c>
      <c r="R14">
        <v>18.622060204578663</v>
      </c>
      <c r="S14">
        <v>11.587360251374708</v>
      </c>
      <c r="T14">
        <v>0</v>
      </c>
      <c r="U14">
        <v>51.755073235685742</v>
      </c>
      <c r="V14">
        <v>9.1003904665314401</v>
      </c>
      <c r="W14">
        <v>19.327578168011389</v>
      </c>
      <c r="X14">
        <v>64.787277781657608</v>
      </c>
      <c r="Y14">
        <v>0</v>
      </c>
      <c r="Z14">
        <v>0</v>
      </c>
      <c r="AA14">
        <v>18.736272</v>
      </c>
      <c r="AB14">
        <v>17.352844703999999</v>
      </c>
      <c r="AC14">
        <v>12.764385273600002</v>
      </c>
      <c r="AD14">
        <v>16.071074639999999</v>
      </c>
      <c r="AE14">
        <v>14.481785520000001</v>
      </c>
      <c r="AF14">
        <v>19.821500000000004</v>
      </c>
      <c r="AG14">
        <v>12.585739199999997</v>
      </c>
      <c r="AH14">
        <v>67.171467599999986</v>
      </c>
      <c r="AI14">
        <v>8.3865239999999996</v>
      </c>
      <c r="AJ14">
        <v>0</v>
      </c>
      <c r="AK14">
        <v>22.296000000000003</v>
      </c>
      <c r="AL14">
        <v>59.209269999999997</v>
      </c>
      <c r="AM14">
        <v>7.0255447619047633</v>
      </c>
      <c r="AN14">
        <v>0</v>
      </c>
      <c r="AO14">
        <v>12.654230400000001</v>
      </c>
      <c r="AP14">
        <v>5.6824135199999999</v>
      </c>
      <c r="AQ14">
        <v>31.442400000000003</v>
      </c>
      <c r="AR14">
        <v>21.577017600000001</v>
      </c>
      <c r="AS14">
        <v>14.238565344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30.06655380871004</v>
      </c>
      <c r="BB14">
        <f t="shared" si="0"/>
        <v>921.40662926398966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155.70445299047179</v>
      </c>
      <c r="L15">
        <v>65.003971648539661</v>
      </c>
      <c r="M15">
        <v>62.388710417622768</v>
      </c>
      <c r="N15">
        <v>51.884944920440638</v>
      </c>
      <c r="O15">
        <v>73.284480680110235</v>
      </c>
      <c r="P15">
        <v>23.119142176330424</v>
      </c>
      <c r="Q15">
        <v>9.0814818652849745</v>
      </c>
      <c r="R15">
        <v>19.224952579066603</v>
      </c>
      <c r="S15">
        <v>11.96697228684971</v>
      </c>
      <c r="T15">
        <v>0</v>
      </c>
      <c r="U15">
        <v>51.755073235685742</v>
      </c>
      <c r="V15">
        <v>9.1061224880382774</v>
      </c>
      <c r="W15">
        <v>19.327578168011389</v>
      </c>
      <c r="X15">
        <v>64.787277781657608</v>
      </c>
      <c r="Y15">
        <v>0</v>
      </c>
      <c r="Z15">
        <v>0</v>
      </c>
      <c r="AA15">
        <v>18.736272</v>
      </c>
      <c r="AB15">
        <v>17.352844703999999</v>
      </c>
      <c r="AC15">
        <v>12.764385273600002</v>
      </c>
      <c r="AD15">
        <v>16.071074639999999</v>
      </c>
      <c r="AE15">
        <v>14.481785520000001</v>
      </c>
      <c r="AF15">
        <v>19.821500000000004</v>
      </c>
      <c r="AG15">
        <v>12.585739199999997</v>
      </c>
      <c r="AH15">
        <v>67.171467599999986</v>
      </c>
      <c r="AI15">
        <v>8.3865239999999996</v>
      </c>
      <c r="AJ15">
        <v>0</v>
      </c>
      <c r="AK15">
        <v>22.296000000000003</v>
      </c>
      <c r="AL15">
        <v>59.209269999999997</v>
      </c>
      <c r="AM15">
        <v>7.0255447619047633</v>
      </c>
      <c r="AN15">
        <v>0</v>
      </c>
      <c r="AO15">
        <v>12.654230400000001</v>
      </c>
      <c r="AP15">
        <v>5.0635367999999996</v>
      </c>
      <c r="AQ15">
        <v>31.442400000000003</v>
      </c>
      <c r="AR15">
        <v>21.577017600000001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30.882176361035853</v>
      </c>
      <c r="BB15">
        <f t="shared" si="0"/>
        <v>946.40190799017876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155.70445299047179</v>
      </c>
      <c r="L16">
        <v>65.003971648539661</v>
      </c>
      <c r="M16">
        <v>62.388710417622768</v>
      </c>
      <c r="N16">
        <v>51.884944920440638</v>
      </c>
      <c r="O16">
        <v>73.284480680110235</v>
      </c>
      <c r="P16">
        <v>23.119142176330424</v>
      </c>
      <c r="Q16">
        <v>9.0814818652849745</v>
      </c>
      <c r="R16">
        <v>19.224952579066603</v>
      </c>
      <c r="S16">
        <v>11.96697228684971</v>
      </c>
      <c r="T16">
        <v>0</v>
      </c>
      <c r="U16">
        <v>51.755073235685742</v>
      </c>
      <c r="V16">
        <v>9.1061224880382774</v>
      </c>
      <c r="W16">
        <v>19.327578168011389</v>
      </c>
      <c r="X16">
        <v>64.787277781657608</v>
      </c>
      <c r="Y16">
        <v>0</v>
      </c>
      <c r="Z16">
        <v>0</v>
      </c>
      <c r="AA16">
        <v>18.736272</v>
      </c>
      <c r="AB16">
        <v>17.352844703999999</v>
      </c>
      <c r="AC16">
        <v>12.764385273600002</v>
      </c>
      <c r="AD16">
        <v>16.071074639999999</v>
      </c>
      <c r="AE16">
        <v>14.481785520000001</v>
      </c>
      <c r="AF16">
        <v>19.821500000000004</v>
      </c>
      <c r="AG16">
        <v>12.585739199999997</v>
      </c>
      <c r="AH16">
        <v>67.171467599999986</v>
      </c>
      <c r="AI16">
        <v>8.3865239999999996</v>
      </c>
      <c r="AJ16">
        <v>0</v>
      </c>
      <c r="AK16">
        <v>22.296000000000003</v>
      </c>
      <c r="AL16">
        <v>59.209269999999997</v>
      </c>
      <c r="AM16">
        <v>7.0255447619047633</v>
      </c>
      <c r="AN16">
        <v>0</v>
      </c>
      <c r="AO16">
        <v>12.654230400000001</v>
      </c>
      <c r="AP16">
        <v>5.0635367999999996</v>
      </c>
      <c r="AQ16">
        <v>31.442400000000003</v>
      </c>
      <c r="AR16">
        <v>23.031647999999997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30.928142593835851</v>
      </c>
      <c r="BB16">
        <f t="shared" si="0"/>
        <v>947.81057215737872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155.70445299047179</v>
      </c>
      <c r="L17">
        <v>67.120607591813041</v>
      </c>
      <c r="M17">
        <v>62.388710417622768</v>
      </c>
      <c r="N17">
        <v>51.884944920440638</v>
      </c>
      <c r="O17">
        <v>73.284480680110235</v>
      </c>
      <c r="P17">
        <v>23.119142176330424</v>
      </c>
      <c r="Q17">
        <v>9.8891623537777775</v>
      </c>
      <c r="R17">
        <v>19.224952579066603</v>
      </c>
      <c r="S17">
        <v>11.96697228684971</v>
      </c>
      <c r="T17">
        <v>0</v>
      </c>
      <c r="U17">
        <v>51.755073235685742</v>
      </c>
      <c r="V17">
        <v>9.1061224880382774</v>
      </c>
      <c r="W17">
        <v>19.327983999999997</v>
      </c>
      <c r="X17">
        <v>64.787277781657608</v>
      </c>
      <c r="Y17">
        <v>0</v>
      </c>
      <c r="Z17">
        <v>0</v>
      </c>
      <c r="AA17">
        <v>18.736272</v>
      </c>
      <c r="AB17">
        <v>17.352844703999999</v>
      </c>
      <c r="AC17">
        <v>12.764385273600002</v>
      </c>
      <c r="AD17">
        <v>16.071074639999999</v>
      </c>
      <c r="AE17">
        <v>14.481785520000001</v>
      </c>
      <c r="AF17">
        <v>19.821500000000004</v>
      </c>
      <c r="AG17">
        <v>12.585739199999997</v>
      </c>
      <c r="AH17">
        <v>67.171467599999986</v>
      </c>
      <c r="AI17">
        <v>8.3865239999999996</v>
      </c>
      <c r="AJ17">
        <v>0</v>
      </c>
      <c r="AK17">
        <v>22.296000000000003</v>
      </c>
      <c r="AL17">
        <v>59.209269999999997</v>
      </c>
      <c r="AM17">
        <v>7.0255447619047633</v>
      </c>
      <c r="AN17">
        <v>0</v>
      </c>
      <c r="AO17">
        <v>12.654230400000001</v>
      </c>
      <c r="AP17">
        <v>5.0635367999999996</v>
      </c>
      <c r="AQ17">
        <v>31.442400000000003</v>
      </c>
      <c r="AR17">
        <v>23.031647999999997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31.020564507036113</v>
      </c>
      <c r="BB17">
        <f t="shared" si="0"/>
        <v>950.64287250793336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155.70445299047179</v>
      </c>
      <c r="L18">
        <v>67.120607591813041</v>
      </c>
      <c r="M18">
        <v>62.388710417622768</v>
      </c>
      <c r="N18">
        <v>51.884944920440638</v>
      </c>
      <c r="O18">
        <v>73.284480680110235</v>
      </c>
      <c r="P18">
        <v>23.119142176330424</v>
      </c>
      <c r="Q18">
        <v>9.8891623537777775</v>
      </c>
      <c r="R18">
        <v>19.224952579066603</v>
      </c>
      <c r="S18">
        <v>11.96697228684971</v>
      </c>
      <c r="T18">
        <v>0</v>
      </c>
      <c r="U18">
        <v>51.755073235685742</v>
      </c>
      <c r="V18">
        <v>9.1061224880382774</v>
      </c>
      <c r="W18">
        <v>19.327983999999997</v>
      </c>
      <c r="X18">
        <v>64.787277843237149</v>
      </c>
      <c r="Y18">
        <v>0</v>
      </c>
      <c r="Z18">
        <v>0</v>
      </c>
      <c r="AA18">
        <v>18.736272</v>
      </c>
      <c r="AB18">
        <v>17.352844703999999</v>
      </c>
      <c r="AC18">
        <v>12.764385273600002</v>
      </c>
      <c r="AD18">
        <v>16.071074639999999</v>
      </c>
      <c r="AE18">
        <v>14.481785520000001</v>
      </c>
      <c r="AF18">
        <v>19.821500000000004</v>
      </c>
      <c r="AG18">
        <v>12.585739199999997</v>
      </c>
      <c r="AH18">
        <v>67.171467599999986</v>
      </c>
      <c r="AI18">
        <v>8.3865239999999996</v>
      </c>
      <c r="AJ18">
        <v>0</v>
      </c>
      <c r="AK18">
        <v>22.296000000000003</v>
      </c>
      <c r="AL18">
        <v>59.209269999999997</v>
      </c>
      <c r="AM18">
        <v>7.0255447619047633</v>
      </c>
      <c r="AN18">
        <v>0</v>
      </c>
      <c r="AO18">
        <v>12.654230400000001</v>
      </c>
      <c r="AP18">
        <v>5.0635367999999996</v>
      </c>
      <c r="AQ18">
        <v>31.442400000000003</v>
      </c>
      <c r="AR18">
        <v>23.031647999999997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31.020564568615654</v>
      </c>
      <c r="BB18">
        <f t="shared" si="0"/>
        <v>950.64287250793325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155.70445299047179</v>
      </c>
      <c r="L19">
        <v>67.120607591813041</v>
      </c>
      <c r="M19">
        <v>62.388710417622768</v>
      </c>
      <c r="N19">
        <v>51.884944920440638</v>
      </c>
      <c r="O19">
        <v>73.284480680110235</v>
      </c>
      <c r="P19">
        <v>23.119142176330424</v>
      </c>
      <c r="Q19">
        <v>9.8891623537777775</v>
      </c>
      <c r="R19">
        <v>19.224952579066603</v>
      </c>
      <c r="S19">
        <v>11.96697228684971</v>
      </c>
      <c r="T19">
        <v>0</v>
      </c>
      <c r="U19">
        <v>51.755073235685742</v>
      </c>
      <c r="V19">
        <v>9.1061224880382774</v>
      </c>
      <c r="W19">
        <v>19.327983999999997</v>
      </c>
      <c r="X19">
        <v>64.787277843237149</v>
      </c>
      <c r="Y19">
        <v>0</v>
      </c>
      <c r="Z19">
        <v>0</v>
      </c>
      <c r="AA19">
        <v>18.736272</v>
      </c>
      <c r="AB19">
        <v>17.352844703999999</v>
      </c>
      <c r="AC19">
        <v>12.764385273600002</v>
      </c>
      <c r="AD19">
        <v>16.071074639999999</v>
      </c>
      <c r="AE19">
        <v>14.481785520000001</v>
      </c>
      <c r="AF19">
        <v>19.821500000000004</v>
      </c>
      <c r="AG19">
        <v>12.585739199999997</v>
      </c>
      <c r="AH19">
        <v>67.171467599999986</v>
      </c>
      <c r="AI19">
        <v>8.3865239999999996</v>
      </c>
      <c r="AJ19">
        <v>0</v>
      </c>
      <c r="AK19">
        <v>22.296000000000003</v>
      </c>
      <c r="AL19">
        <v>59.209269999999997</v>
      </c>
      <c r="AM19">
        <v>7.0255447619047633</v>
      </c>
      <c r="AN19">
        <v>0</v>
      </c>
      <c r="AO19">
        <v>12.654230400000001</v>
      </c>
      <c r="AP19">
        <v>5.0635367999999996</v>
      </c>
      <c r="AQ19">
        <v>31.442400000000003</v>
      </c>
      <c r="AR19">
        <v>23.031647999999997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31.020564568615654</v>
      </c>
      <c r="BB19">
        <f t="shared" si="0"/>
        <v>950.64287250793325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155.70445299047179</v>
      </c>
      <c r="L20">
        <v>67.120607591813041</v>
      </c>
      <c r="M20">
        <v>62.388710417622768</v>
      </c>
      <c r="N20">
        <v>51.884944920440638</v>
      </c>
      <c r="O20">
        <v>73.284480680110235</v>
      </c>
      <c r="P20">
        <v>23.119142176330424</v>
      </c>
      <c r="Q20">
        <v>9.8891623537777775</v>
      </c>
      <c r="R20">
        <v>19.224952579066603</v>
      </c>
      <c r="S20">
        <v>11.96697228684971</v>
      </c>
      <c r="T20">
        <v>0</v>
      </c>
      <c r="U20">
        <v>51.755073235685742</v>
      </c>
      <c r="V20">
        <v>9.1061224880382774</v>
      </c>
      <c r="W20">
        <v>19.327983999999997</v>
      </c>
      <c r="X20">
        <v>64.787277843237149</v>
      </c>
      <c r="Y20">
        <v>0</v>
      </c>
      <c r="Z20">
        <v>0</v>
      </c>
      <c r="AA20">
        <v>18.736272</v>
      </c>
      <c r="AB20">
        <v>17.352844703999999</v>
      </c>
      <c r="AC20">
        <v>12.764385273600002</v>
      </c>
      <c r="AD20">
        <v>16.071074639999999</v>
      </c>
      <c r="AE20">
        <v>14.481785520000001</v>
      </c>
      <c r="AF20">
        <v>19.821500000000004</v>
      </c>
      <c r="AG20">
        <v>12.585739199999997</v>
      </c>
      <c r="AH20">
        <v>67.171467599999986</v>
      </c>
      <c r="AI20">
        <v>8.3865239999999996</v>
      </c>
      <c r="AJ20">
        <v>0</v>
      </c>
      <c r="AK20">
        <v>22.296000000000003</v>
      </c>
      <c r="AL20">
        <v>59.209269999999997</v>
      </c>
      <c r="AM20">
        <v>7.0255447619047633</v>
      </c>
      <c r="AN20">
        <v>0</v>
      </c>
      <c r="AO20">
        <v>12.654230400000001</v>
      </c>
      <c r="AP20">
        <v>5.0635367999999996</v>
      </c>
      <c r="AQ20">
        <v>31.442400000000003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30.974598335815656</v>
      </c>
      <c r="BB20">
        <f t="shared" si="0"/>
        <v>949.23420834073318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155.70445299047179</v>
      </c>
      <c r="L21">
        <v>65.003971648539661</v>
      </c>
      <c r="M21">
        <v>62.388710417622768</v>
      </c>
      <c r="N21">
        <v>51.884944920440638</v>
      </c>
      <c r="O21">
        <v>73.284480680110235</v>
      </c>
      <c r="P21">
        <v>23.119142176330424</v>
      </c>
      <c r="Q21">
        <v>9.8891623537777775</v>
      </c>
      <c r="R21">
        <v>19.224952579066603</v>
      </c>
      <c r="S21">
        <v>11.96697228684971</v>
      </c>
      <c r="T21">
        <v>0</v>
      </c>
      <c r="U21">
        <v>51.755073235685742</v>
      </c>
      <c r="V21">
        <v>9.1045999999999996</v>
      </c>
      <c r="W21">
        <v>19.327983999999997</v>
      </c>
      <c r="X21">
        <v>64.787277834709215</v>
      </c>
      <c r="Y21">
        <v>0</v>
      </c>
      <c r="Z21">
        <v>0</v>
      </c>
      <c r="AA21">
        <v>18.736272</v>
      </c>
      <c r="AB21">
        <v>17.352844703999999</v>
      </c>
      <c r="AC21">
        <v>12.764385273600002</v>
      </c>
      <c r="AD21">
        <v>16.071074639999999</v>
      </c>
      <c r="AE21">
        <v>14.481785520000001</v>
      </c>
      <c r="AF21">
        <v>19.821500000000004</v>
      </c>
      <c r="AG21">
        <v>12.585739199999997</v>
      </c>
      <c r="AH21">
        <v>67.171467599999986</v>
      </c>
      <c r="AI21">
        <v>8.3865239999999996</v>
      </c>
      <c r="AJ21">
        <v>0</v>
      </c>
      <c r="AK21">
        <v>22.296000000000003</v>
      </c>
      <c r="AL21">
        <v>59.209269999999997</v>
      </c>
      <c r="AM21">
        <v>7.0255447619047633</v>
      </c>
      <c r="AN21">
        <v>0</v>
      </c>
      <c r="AO21">
        <v>12.654230400000001</v>
      </c>
      <c r="AP21">
        <v>5.0635367999999996</v>
      </c>
      <c r="AQ21">
        <v>31.442400000000003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30.907664342490392</v>
      </c>
      <c r="BB21">
        <f t="shared" si="0"/>
        <v>947.18298389421886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155.70445299047179</v>
      </c>
      <c r="L22">
        <v>65.003971648539661</v>
      </c>
      <c r="M22">
        <v>62.388710417622768</v>
      </c>
      <c r="N22">
        <v>51.884944920440638</v>
      </c>
      <c r="O22">
        <v>73.284480680110235</v>
      </c>
      <c r="P22">
        <v>23.119142176330424</v>
      </c>
      <c r="Q22">
        <v>9.8891623537777775</v>
      </c>
      <c r="R22">
        <v>19.224952579066603</v>
      </c>
      <c r="S22">
        <v>11.96697228684971</v>
      </c>
      <c r="T22">
        <v>0</v>
      </c>
      <c r="U22">
        <v>51.755073235685742</v>
      </c>
      <c r="V22">
        <v>9.1045999999999996</v>
      </c>
      <c r="W22">
        <v>19.327983999999997</v>
      </c>
      <c r="X22">
        <v>64.787277834709215</v>
      </c>
      <c r="Y22">
        <v>0</v>
      </c>
      <c r="Z22">
        <v>0</v>
      </c>
      <c r="AA22">
        <v>18.736272</v>
      </c>
      <c r="AB22">
        <v>17.352844703999999</v>
      </c>
      <c r="AC22">
        <v>12.764385273600002</v>
      </c>
      <c r="AD22">
        <v>16.071074639999999</v>
      </c>
      <c r="AE22">
        <v>14.481785520000001</v>
      </c>
      <c r="AF22">
        <v>19.821500000000004</v>
      </c>
      <c r="AG22">
        <v>12.585739199999997</v>
      </c>
      <c r="AH22">
        <v>67.171467599999986</v>
      </c>
      <c r="AI22">
        <v>8.3865239999999996</v>
      </c>
      <c r="AJ22">
        <v>0</v>
      </c>
      <c r="AK22">
        <v>22.296000000000003</v>
      </c>
      <c r="AL22">
        <v>59.209269999999997</v>
      </c>
      <c r="AM22">
        <v>7.0255447619047633</v>
      </c>
      <c r="AN22">
        <v>0</v>
      </c>
      <c r="AO22">
        <v>12.654230400000001</v>
      </c>
      <c r="AP22">
        <v>5.0635367999999996</v>
      </c>
      <c r="AQ22">
        <v>31.442400000000003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30.907664342490392</v>
      </c>
      <c r="BB22">
        <f t="shared" si="0"/>
        <v>947.18298389421886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155.70445299047179</v>
      </c>
      <c r="L23">
        <v>65.003971648539661</v>
      </c>
      <c r="M23">
        <v>62.388710417622768</v>
      </c>
      <c r="N23">
        <v>51.884944920440638</v>
      </c>
      <c r="O23">
        <v>73.284480680110235</v>
      </c>
      <c r="P23">
        <v>23.119142176330424</v>
      </c>
      <c r="Q23">
        <v>9.8887477236363637</v>
      </c>
      <c r="R23">
        <v>19.227592247551062</v>
      </c>
      <c r="S23">
        <v>11.964091290393013</v>
      </c>
      <c r="T23">
        <v>0</v>
      </c>
      <c r="U23">
        <v>51.755073235685742</v>
      </c>
      <c r="V23">
        <v>9.1045999999999996</v>
      </c>
      <c r="W23">
        <v>19.327983999999997</v>
      </c>
      <c r="X23">
        <v>64.787277834709215</v>
      </c>
      <c r="Y23">
        <v>0</v>
      </c>
      <c r="Z23">
        <v>0</v>
      </c>
      <c r="AA23">
        <v>18.736272</v>
      </c>
      <c r="AB23">
        <v>17.352844703999999</v>
      </c>
      <c r="AC23">
        <v>12.764385273600002</v>
      </c>
      <c r="AD23">
        <v>16.071074639999999</v>
      </c>
      <c r="AE23">
        <v>14.481785520000001</v>
      </c>
      <c r="AF23">
        <v>19.821500000000004</v>
      </c>
      <c r="AG23">
        <v>12.585739199999997</v>
      </c>
      <c r="AH23">
        <v>67.171467599999986</v>
      </c>
      <c r="AI23">
        <v>8.3865239999999996</v>
      </c>
      <c r="AJ23">
        <v>0</v>
      </c>
      <c r="AK23">
        <v>22.296000000000003</v>
      </c>
      <c r="AL23">
        <v>59.209269999999997</v>
      </c>
      <c r="AM23">
        <v>7.0255447619047633</v>
      </c>
      <c r="AN23">
        <v>0</v>
      </c>
      <c r="AO23">
        <v>12.654230400000001</v>
      </c>
      <c r="AP23">
        <v>5.0635367999999996</v>
      </c>
      <c r="AQ23">
        <v>31.442400000000003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30.907644119826791</v>
      </c>
      <c r="BB23">
        <f t="shared" si="0"/>
        <v>947.18234815876883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155.70445299047179</v>
      </c>
      <c r="L24">
        <v>65.003971648539661</v>
      </c>
      <c r="M24">
        <v>62.388710417622768</v>
      </c>
      <c r="N24">
        <v>51.884944920440638</v>
      </c>
      <c r="O24">
        <v>73.284480680110235</v>
      </c>
      <c r="P24">
        <v>23.119142176330424</v>
      </c>
      <c r="Q24">
        <v>9.8887477236363637</v>
      </c>
      <c r="R24">
        <v>19.227592247551062</v>
      </c>
      <c r="S24">
        <v>11.964091290393013</v>
      </c>
      <c r="T24">
        <v>0</v>
      </c>
      <c r="U24">
        <v>51.755073235685742</v>
      </c>
      <c r="V24">
        <v>9.1045999999999996</v>
      </c>
      <c r="W24">
        <v>19.327983999999997</v>
      </c>
      <c r="X24">
        <v>64.787277834709215</v>
      </c>
      <c r="Y24">
        <v>0</v>
      </c>
      <c r="Z24">
        <v>0</v>
      </c>
      <c r="AA24">
        <v>18.736272</v>
      </c>
      <c r="AB24">
        <v>17.352844703999999</v>
      </c>
      <c r="AC24">
        <v>12.764385273600002</v>
      </c>
      <c r="AD24">
        <v>16.071074639999999</v>
      </c>
      <c r="AE24">
        <v>14.481785520000001</v>
      </c>
      <c r="AF24">
        <v>19.821500000000004</v>
      </c>
      <c r="AG24">
        <v>12.585739199999997</v>
      </c>
      <c r="AH24">
        <v>67.171467599999986</v>
      </c>
      <c r="AI24">
        <v>8.3865239999999996</v>
      </c>
      <c r="AJ24">
        <v>0</v>
      </c>
      <c r="AK24">
        <v>22.296000000000003</v>
      </c>
      <c r="AL24">
        <v>59.209269999999997</v>
      </c>
      <c r="AM24">
        <v>7.0255447619047633</v>
      </c>
      <c r="AN24">
        <v>0</v>
      </c>
      <c r="AO24">
        <v>12.654230400000001</v>
      </c>
      <c r="AP24">
        <v>5.0635367999999996</v>
      </c>
      <c r="AQ24">
        <v>31.442400000000003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30.907644119826791</v>
      </c>
      <c r="BB24">
        <f t="shared" si="0"/>
        <v>947.18234815876883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155.70445299047179</v>
      </c>
      <c r="L25">
        <v>65.003971648539661</v>
      </c>
      <c r="M25">
        <v>62.388710417622768</v>
      </c>
      <c r="N25">
        <v>51.884944920440638</v>
      </c>
      <c r="O25">
        <v>73.284480680110235</v>
      </c>
      <c r="P25">
        <v>23.119142176330424</v>
      </c>
      <c r="Q25">
        <v>9.8960439356025756</v>
      </c>
      <c r="R25">
        <v>19.227592247551062</v>
      </c>
      <c r="S25">
        <v>11.965712007352939</v>
      </c>
      <c r="T25">
        <v>0</v>
      </c>
      <c r="U25">
        <v>51.755073235685742</v>
      </c>
      <c r="V25">
        <v>9.1045999999999996</v>
      </c>
      <c r="W25">
        <v>19.327983999999997</v>
      </c>
      <c r="X25">
        <v>64.787277834709215</v>
      </c>
      <c r="Y25">
        <v>0</v>
      </c>
      <c r="Z25">
        <v>0</v>
      </c>
      <c r="AA25">
        <v>18.736272</v>
      </c>
      <c r="AB25">
        <v>17.352844703999999</v>
      </c>
      <c r="AC25">
        <v>12.764385273600002</v>
      </c>
      <c r="AD25">
        <v>16.071074639999999</v>
      </c>
      <c r="AE25">
        <v>14.481785520000001</v>
      </c>
      <c r="AF25">
        <v>19.821500000000004</v>
      </c>
      <c r="AG25">
        <v>12.585739199999997</v>
      </c>
      <c r="AH25">
        <v>67.171467599999986</v>
      </c>
      <c r="AI25">
        <v>8.3865239999999996</v>
      </c>
      <c r="AJ25">
        <v>0</v>
      </c>
      <c r="AK25">
        <v>22.296000000000003</v>
      </c>
      <c r="AL25">
        <v>59.209269999999997</v>
      </c>
      <c r="AM25">
        <v>7.0255447619047633</v>
      </c>
      <c r="AN25">
        <v>0</v>
      </c>
      <c r="AO25">
        <v>12.654230400000001</v>
      </c>
      <c r="AP25">
        <v>5.0635367999999996</v>
      </c>
      <c r="AQ25">
        <v>31.442400000000003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30.907925452279564</v>
      </c>
      <c r="BB25">
        <f t="shared" si="0"/>
        <v>947.1909837552422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155.70445299047179</v>
      </c>
      <c r="L26">
        <v>65.003971648539661</v>
      </c>
      <c r="M26">
        <v>62.388710417622768</v>
      </c>
      <c r="N26">
        <v>51.884944920440638</v>
      </c>
      <c r="O26">
        <v>73.284480680110235</v>
      </c>
      <c r="P26">
        <v>23.119142176330424</v>
      </c>
      <c r="Q26">
        <v>9.8960439356025756</v>
      </c>
      <c r="R26">
        <v>19.227592247551062</v>
      </c>
      <c r="S26">
        <v>11.965712007352939</v>
      </c>
      <c r="T26">
        <v>0</v>
      </c>
      <c r="U26">
        <v>51.755073235685742</v>
      </c>
      <c r="V26">
        <v>9.1045999999999996</v>
      </c>
      <c r="W26">
        <v>19.327983999999997</v>
      </c>
      <c r="X26">
        <v>64.787277834709215</v>
      </c>
      <c r="Y26">
        <v>0</v>
      </c>
      <c r="Z26">
        <v>0</v>
      </c>
      <c r="AA26">
        <v>18.736272</v>
      </c>
      <c r="AB26">
        <v>17.352844703999999</v>
      </c>
      <c r="AC26">
        <v>12.764385273600002</v>
      </c>
      <c r="AD26">
        <v>16.071074639999999</v>
      </c>
      <c r="AE26">
        <v>14.481785520000001</v>
      </c>
      <c r="AF26">
        <v>19.821500000000004</v>
      </c>
      <c r="AG26">
        <v>12.585739199999997</v>
      </c>
      <c r="AH26">
        <v>67.171467599999986</v>
      </c>
      <c r="AI26">
        <v>8.3865239999999996</v>
      </c>
      <c r="AJ26">
        <v>0</v>
      </c>
      <c r="AK26">
        <v>22.296000000000003</v>
      </c>
      <c r="AL26">
        <v>59.209269999999997</v>
      </c>
      <c r="AM26">
        <v>7.0255447619047633</v>
      </c>
      <c r="AN26">
        <v>0</v>
      </c>
      <c r="AO26">
        <v>12.654230400000001</v>
      </c>
      <c r="AP26">
        <v>5.0635367999999996</v>
      </c>
      <c r="AQ26">
        <v>31.442400000000003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30.907925452279564</v>
      </c>
      <c r="BB26">
        <f t="shared" si="0"/>
        <v>947.1909837552422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155.71375963199216</v>
      </c>
      <c r="L27">
        <v>65.003971648539661</v>
      </c>
      <c r="M27">
        <v>62.388710417622768</v>
      </c>
      <c r="N27">
        <v>51.884944920440638</v>
      </c>
      <c r="O27">
        <v>73.284480680110235</v>
      </c>
      <c r="P27">
        <v>23.119142176330424</v>
      </c>
      <c r="Q27">
        <v>9.1165126271693584</v>
      </c>
      <c r="R27">
        <v>18.622060204578663</v>
      </c>
      <c r="S27">
        <v>11.587360251374708</v>
      </c>
      <c r="T27">
        <v>0</v>
      </c>
      <c r="U27">
        <v>51.755073235685742</v>
      </c>
      <c r="V27">
        <v>9.1061224880382774</v>
      </c>
      <c r="W27">
        <v>19.327578168011389</v>
      </c>
      <c r="X27">
        <v>64.787277781657608</v>
      </c>
      <c r="Y27">
        <v>0</v>
      </c>
      <c r="Z27">
        <v>0</v>
      </c>
      <c r="AA27">
        <v>18.736272</v>
      </c>
      <c r="AB27">
        <v>17.352844703999999</v>
      </c>
      <c r="AC27">
        <v>12.764385273600002</v>
      </c>
      <c r="AD27">
        <v>16.071074639999999</v>
      </c>
      <c r="AE27">
        <v>14.481785520000001</v>
      </c>
      <c r="AF27">
        <v>19.821500000000004</v>
      </c>
      <c r="AG27">
        <v>12.585739199999997</v>
      </c>
      <c r="AH27">
        <v>67.171467599999986</v>
      </c>
      <c r="AI27">
        <v>13.977540000000001</v>
      </c>
      <c r="AJ27">
        <v>0</v>
      </c>
      <c r="AK27">
        <v>22.296000000000003</v>
      </c>
      <c r="AL27">
        <v>59.209269999999997</v>
      </c>
      <c r="AM27">
        <v>7.0255447619047633</v>
      </c>
      <c r="AN27">
        <v>0</v>
      </c>
      <c r="AO27">
        <v>12.654230400000001</v>
      </c>
      <c r="AP27">
        <v>5.0635367999999996</v>
      </c>
      <c r="AQ27">
        <v>31.442400000000003</v>
      </c>
      <c r="AR27">
        <v>21.577017600000001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31.029207577091341</v>
      </c>
      <c r="BB27">
        <f t="shared" si="0"/>
        <v>950.90772576756501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155.71375963199216</v>
      </c>
      <c r="L28">
        <v>65.003971648539661</v>
      </c>
      <c r="M28">
        <v>62.388710417622768</v>
      </c>
      <c r="N28">
        <v>51.884944920440638</v>
      </c>
      <c r="O28">
        <v>73.284480680110235</v>
      </c>
      <c r="P28">
        <v>23.119142176330424</v>
      </c>
      <c r="Q28">
        <v>9.1165126271693584</v>
      </c>
      <c r="R28">
        <v>18.622060204578663</v>
      </c>
      <c r="S28">
        <v>11.587360251374708</v>
      </c>
      <c r="T28">
        <v>0</v>
      </c>
      <c r="U28">
        <v>51.755073235685742</v>
      </c>
      <c r="V28">
        <v>9.0995300880372874</v>
      </c>
      <c r="W28">
        <v>19.327578168011389</v>
      </c>
      <c r="X28">
        <v>64.787277781657608</v>
      </c>
      <c r="Y28">
        <v>0</v>
      </c>
      <c r="Z28">
        <v>0</v>
      </c>
      <c r="AA28">
        <v>18.736272</v>
      </c>
      <c r="AB28">
        <v>17.352844703999999</v>
      </c>
      <c r="AC28">
        <v>12.764385273600002</v>
      </c>
      <c r="AD28">
        <v>16.071074639999999</v>
      </c>
      <c r="AE28">
        <v>14.481785520000001</v>
      </c>
      <c r="AF28">
        <v>19.821500000000004</v>
      </c>
      <c r="AG28">
        <v>12.585739199999997</v>
      </c>
      <c r="AH28">
        <v>67.171467599999986</v>
      </c>
      <c r="AI28">
        <v>29.073283199999999</v>
      </c>
      <c r="AJ28">
        <v>0</v>
      </c>
      <c r="AK28">
        <v>22.296000000000003</v>
      </c>
      <c r="AL28">
        <v>59.209269999999997</v>
      </c>
      <c r="AM28">
        <v>7.0255447619047633</v>
      </c>
      <c r="AN28">
        <v>0</v>
      </c>
      <c r="AO28">
        <v>12.654230400000001</v>
      </c>
      <c r="AP28">
        <v>5.0635367999999996</v>
      </c>
      <c r="AQ28">
        <v>31.442400000000003</v>
      </c>
      <c r="AR28">
        <v>21.577017600000001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31.506024970838297</v>
      </c>
      <c r="BB28">
        <f t="shared" si="0"/>
        <v>965.52005917381712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155.71375963199216</v>
      </c>
      <c r="L29">
        <v>68.877359933515521</v>
      </c>
      <c r="M29">
        <v>62.388710417622768</v>
      </c>
      <c r="N29">
        <v>51.884944920440638</v>
      </c>
      <c r="O29">
        <v>73.284480680110235</v>
      </c>
      <c r="P29">
        <v>23.119142176330424</v>
      </c>
      <c r="Q29">
        <v>9.1165126271693584</v>
      </c>
      <c r="R29">
        <v>18.622060204578663</v>
      </c>
      <c r="S29">
        <v>11.587360251374708</v>
      </c>
      <c r="T29">
        <v>0</v>
      </c>
      <c r="U29">
        <v>51.755073235685742</v>
      </c>
      <c r="V29">
        <v>9.1061224880382774</v>
      </c>
      <c r="W29">
        <v>19.327578168011389</v>
      </c>
      <c r="X29">
        <v>64.787277781657608</v>
      </c>
      <c r="Y29">
        <v>0</v>
      </c>
      <c r="Z29">
        <v>0</v>
      </c>
      <c r="AA29">
        <v>18.736272</v>
      </c>
      <c r="AB29">
        <v>17.352844703999999</v>
      </c>
      <c r="AC29">
        <v>12.764385273600002</v>
      </c>
      <c r="AD29">
        <v>16.071074639999999</v>
      </c>
      <c r="AE29">
        <v>14.481785520000001</v>
      </c>
      <c r="AF29">
        <v>19.821500000000004</v>
      </c>
      <c r="AG29">
        <v>12.585739199999997</v>
      </c>
      <c r="AH29">
        <v>67.171467599999986</v>
      </c>
      <c r="AI29">
        <v>29.073283199999999</v>
      </c>
      <c r="AJ29">
        <v>0</v>
      </c>
      <c r="AK29">
        <v>22.296000000000003</v>
      </c>
      <c r="AL29">
        <v>62.416800000000002</v>
      </c>
      <c r="AM29">
        <v>7.0255447619047633</v>
      </c>
      <c r="AN29">
        <v>0</v>
      </c>
      <c r="AO29">
        <v>12.654230400000001</v>
      </c>
      <c r="AP29">
        <v>5.0635367999999996</v>
      </c>
      <c r="AQ29">
        <v>31.442400000000003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31.729990167830437</v>
      </c>
      <c r="BB29">
        <f t="shared" si="0"/>
        <v>972.38360466180177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155.71420076142132</v>
      </c>
      <c r="L30">
        <v>68.877359933515521</v>
      </c>
      <c r="M30">
        <v>62.388710417622768</v>
      </c>
      <c r="N30">
        <v>51.884944920440638</v>
      </c>
      <c r="O30">
        <v>73.284480680110235</v>
      </c>
      <c r="P30">
        <v>23.119142176330424</v>
      </c>
      <c r="Q30">
        <v>9.0329389412617846</v>
      </c>
      <c r="R30">
        <v>18.619662521952932</v>
      </c>
      <c r="S30">
        <v>11.593517381489844</v>
      </c>
      <c r="T30">
        <v>0</v>
      </c>
      <c r="U30">
        <v>51.755073235685742</v>
      </c>
      <c r="V30">
        <v>9.1045999999999996</v>
      </c>
      <c r="W30">
        <v>19.327578168011389</v>
      </c>
      <c r="X30">
        <v>64.787277781657608</v>
      </c>
      <c r="Y30">
        <v>0</v>
      </c>
      <c r="Z30">
        <v>0</v>
      </c>
      <c r="AA30">
        <v>18.736272</v>
      </c>
      <c r="AB30">
        <v>17.352844703999999</v>
      </c>
      <c r="AC30">
        <v>12.764385273600002</v>
      </c>
      <c r="AD30">
        <v>16.071074639999999</v>
      </c>
      <c r="AE30">
        <v>14.481785520000001</v>
      </c>
      <c r="AF30">
        <v>19.821500000000004</v>
      </c>
      <c r="AG30">
        <v>12.585739199999997</v>
      </c>
      <c r="AH30">
        <v>67.171467599999986</v>
      </c>
      <c r="AI30">
        <v>29.073283199999999</v>
      </c>
      <c r="AJ30">
        <v>0</v>
      </c>
      <c r="AK30">
        <v>22.296000000000003</v>
      </c>
      <c r="AL30">
        <v>62.416800000000002</v>
      </c>
      <c r="AM30">
        <v>7.0255447619047633</v>
      </c>
      <c r="AN30">
        <v>0</v>
      </c>
      <c r="AO30">
        <v>12.654230400000001</v>
      </c>
      <c r="AP30">
        <v>5.0635367999999996</v>
      </c>
      <c r="AQ30">
        <v>31.442400000000003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31.727433497915648</v>
      </c>
      <c r="BB30">
        <f t="shared" si="0"/>
        <v>972.30526573468933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155.71420076142132</v>
      </c>
      <c r="L31">
        <v>68.877359933515521</v>
      </c>
      <c r="M31">
        <v>62.388710417622768</v>
      </c>
      <c r="N31">
        <v>51.884944920440638</v>
      </c>
      <c r="O31">
        <v>73.284480680110235</v>
      </c>
      <c r="P31">
        <v>23.119142176330424</v>
      </c>
      <c r="Q31">
        <v>9.0329389412617846</v>
      </c>
      <c r="R31">
        <v>18.619662521952932</v>
      </c>
      <c r="S31">
        <v>11.593517381489844</v>
      </c>
      <c r="T31">
        <v>0</v>
      </c>
      <c r="U31">
        <v>51.755073235685742</v>
      </c>
      <c r="V31">
        <v>9.1045999999999996</v>
      </c>
      <c r="W31">
        <v>19.327578168011389</v>
      </c>
      <c r="X31">
        <v>64.787277781657608</v>
      </c>
      <c r="Y31">
        <v>0</v>
      </c>
      <c r="Z31">
        <v>0</v>
      </c>
      <c r="AA31">
        <v>18.736272</v>
      </c>
      <c r="AB31">
        <v>17.352844703999999</v>
      </c>
      <c r="AC31">
        <v>12.764385273600002</v>
      </c>
      <c r="AD31">
        <v>16.071074639999999</v>
      </c>
      <c r="AE31">
        <v>14.481785520000001</v>
      </c>
      <c r="AF31">
        <v>19.821500000000004</v>
      </c>
      <c r="AG31">
        <v>12.585739199999997</v>
      </c>
      <c r="AH31">
        <v>67.171467599999986</v>
      </c>
      <c r="AI31">
        <v>29.073283199999999</v>
      </c>
      <c r="AJ31">
        <v>0</v>
      </c>
      <c r="AK31">
        <v>22.296000000000003</v>
      </c>
      <c r="AL31">
        <v>62.416800000000002</v>
      </c>
      <c r="AM31">
        <v>7.0255447619047633</v>
      </c>
      <c r="AN31">
        <v>0</v>
      </c>
      <c r="AO31">
        <v>12.654230400000001</v>
      </c>
      <c r="AP31">
        <v>5.0635367999999996</v>
      </c>
      <c r="AQ31">
        <v>31.442400000000003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31.727433497915648</v>
      </c>
      <c r="BB31">
        <f t="shared" si="0"/>
        <v>972.30526573468933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130.9963870410123</v>
      </c>
      <c r="L32">
        <v>68.877359933515521</v>
      </c>
      <c r="M32">
        <v>62.388710417622768</v>
      </c>
      <c r="N32">
        <v>51.884944920440638</v>
      </c>
      <c r="O32">
        <v>73.284480680110235</v>
      </c>
      <c r="P32">
        <v>23.119142176330424</v>
      </c>
      <c r="Q32">
        <v>9.0329389412617846</v>
      </c>
      <c r="R32">
        <v>18.619662521952932</v>
      </c>
      <c r="S32">
        <v>11.593517381489844</v>
      </c>
      <c r="T32">
        <v>0</v>
      </c>
      <c r="U32">
        <v>51.755073235685742</v>
      </c>
      <c r="V32">
        <v>9.1045999999999996</v>
      </c>
      <c r="W32">
        <v>19.327578168011389</v>
      </c>
      <c r="X32">
        <v>64.787277781657608</v>
      </c>
      <c r="Y32">
        <v>0</v>
      </c>
      <c r="Z32">
        <v>0</v>
      </c>
      <c r="AA32">
        <v>18.736272</v>
      </c>
      <c r="AB32">
        <v>17.352844703999999</v>
      </c>
      <c r="AC32">
        <v>12.764385273600002</v>
      </c>
      <c r="AD32">
        <v>16.071074639999999</v>
      </c>
      <c r="AE32">
        <v>14.481785520000001</v>
      </c>
      <c r="AF32">
        <v>19.821500000000004</v>
      </c>
      <c r="AG32">
        <v>12.585739199999997</v>
      </c>
      <c r="AH32">
        <v>67.171467599999986</v>
      </c>
      <c r="AI32">
        <v>29.073283199999999</v>
      </c>
      <c r="AJ32">
        <v>0</v>
      </c>
      <c r="AK32">
        <v>22.296000000000003</v>
      </c>
      <c r="AL32">
        <v>62.416800000000002</v>
      </c>
      <c r="AM32">
        <v>7.0255447619047633</v>
      </c>
      <c r="AN32">
        <v>0</v>
      </c>
      <c r="AO32">
        <v>12.654230400000001</v>
      </c>
      <c r="AP32">
        <v>5.0635367999999996</v>
      </c>
      <c r="AQ32">
        <v>31.442400000000003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30.9463505857019</v>
      </c>
      <c r="BB32">
        <f t="shared" si="0"/>
        <v>948.36853492649402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93.791804558790204</v>
      </c>
      <c r="L33">
        <v>69.794733902534176</v>
      </c>
      <c r="M33">
        <v>62.388710417622768</v>
      </c>
      <c r="N33">
        <v>51.884944920440638</v>
      </c>
      <c r="O33">
        <v>73.284480680110235</v>
      </c>
      <c r="P33">
        <v>23.119142176330424</v>
      </c>
      <c r="Q33">
        <v>9.0329389412617846</v>
      </c>
      <c r="R33">
        <v>18.619662521952932</v>
      </c>
      <c r="S33">
        <v>11.593517381489844</v>
      </c>
      <c r="T33">
        <v>0</v>
      </c>
      <c r="U33">
        <v>51.755073235685742</v>
      </c>
      <c r="V33">
        <v>9.1045999999999996</v>
      </c>
      <c r="W33">
        <v>19.330639668049791</v>
      </c>
      <c r="X33">
        <v>64.787277781657608</v>
      </c>
      <c r="Y33">
        <v>0</v>
      </c>
      <c r="Z33">
        <v>2.8504080000000003</v>
      </c>
      <c r="AA33">
        <v>18.736272</v>
      </c>
      <c r="AB33">
        <v>17.352844703999999</v>
      </c>
      <c r="AC33">
        <v>12.764385273600002</v>
      </c>
      <c r="AD33">
        <v>16.071074639999999</v>
      </c>
      <c r="AE33">
        <v>14.481785520000001</v>
      </c>
      <c r="AF33">
        <v>18.454500000000003</v>
      </c>
      <c r="AG33">
        <v>12.585739199999997</v>
      </c>
      <c r="AH33">
        <v>67.171467599999986</v>
      </c>
      <c r="AI33">
        <v>29.073283199999999</v>
      </c>
      <c r="AJ33">
        <v>0</v>
      </c>
      <c r="AK33">
        <v>22.296000000000003</v>
      </c>
      <c r="AL33">
        <v>62.416800000000002</v>
      </c>
      <c r="AM33">
        <v>7.0255447619047633</v>
      </c>
      <c r="AN33">
        <v>0</v>
      </c>
      <c r="AO33">
        <v>12.654230400000001</v>
      </c>
      <c r="AP33">
        <v>5.0635367999999996</v>
      </c>
      <c r="AQ33">
        <v>31.442400000000003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29.846647612653896</v>
      </c>
      <c r="BB33">
        <f t="shared" si="0"/>
        <v>914.66749888637696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89.835162043986728</v>
      </c>
      <c r="L34">
        <v>69.794733902534176</v>
      </c>
      <c r="M34">
        <v>62.388710417622768</v>
      </c>
      <c r="N34">
        <v>51.884944920440638</v>
      </c>
      <c r="O34">
        <v>73.284480680110235</v>
      </c>
      <c r="P34">
        <v>23.119142176330424</v>
      </c>
      <c r="Q34">
        <v>9.0329389412617846</v>
      </c>
      <c r="R34">
        <v>18.619662521952932</v>
      </c>
      <c r="S34">
        <v>11.593517381489844</v>
      </c>
      <c r="T34">
        <v>0</v>
      </c>
      <c r="U34">
        <v>51.755073235685742</v>
      </c>
      <c r="V34">
        <v>9.1045999999999996</v>
      </c>
      <c r="W34">
        <v>19.330639668049791</v>
      </c>
      <c r="X34">
        <v>64.79537596453784</v>
      </c>
      <c r="Y34">
        <v>0</v>
      </c>
      <c r="Z34">
        <v>2.8504080000000003</v>
      </c>
      <c r="AA34">
        <v>18.736272</v>
      </c>
      <c r="AB34">
        <v>17.352844703999999</v>
      </c>
      <c r="AC34">
        <v>12.764385273600002</v>
      </c>
      <c r="AD34">
        <v>16.071074639999999</v>
      </c>
      <c r="AE34">
        <v>14.481785520000001</v>
      </c>
      <c r="AF34">
        <v>18.454500000000003</v>
      </c>
      <c r="AG34">
        <v>12.585739199999997</v>
      </c>
      <c r="AH34">
        <v>67.171467599999986</v>
      </c>
      <c r="AI34">
        <v>8.3865239999999996</v>
      </c>
      <c r="AJ34">
        <v>0</v>
      </c>
      <c r="AK34">
        <v>22.296000000000003</v>
      </c>
      <c r="AL34">
        <v>62.416800000000002</v>
      </c>
      <c r="AM34">
        <v>7.0255447619047633</v>
      </c>
      <c r="AN34">
        <v>0</v>
      </c>
      <c r="AO34">
        <v>12.654230400000001</v>
      </c>
      <c r="AP34">
        <v>5.0635367999999996</v>
      </c>
      <c r="AQ34">
        <v>31.442400000000003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29.068172294012889</v>
      </c>
      <c r="BB34">
        <f t="shared" si="0"/>
        <v>890.81067067309471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88.209268124716175</v>
      </c>
      <c r="L35">
        <v>69.021617216363083</v>
      </c>
      <c r="M35">
        <v>62.388710417622768</v>
      </c>
      <c r="N35">
        <v>51.884944920440638</v>
      </c>
      <c r="O35">
        <v>73.284480680110235</v>
      </c>
      <c r="P35">
        <v>23.119142176330424</v>
      </c>
      <c r="Q35">
        <v>9.6632830344827578</v>
      </c>
      <c r="R35">
        <v>18.619463533012677</v>
      </c>
      <c r="S35">
        <v>11.585662420382164</v>
      </c>
      <c r="T35">
        <v>0</v>
      </c>
      <c r="U35">
        <v>51.755073235685742</v>
      </c>
      <c r="V35">
        <v>9.1045999999999996</v>
      </c>
      <c r="W35">
        <v>19.330639668049791</v>
      </c>
      <c r="X35">
        <v>64.79537596453784</v>
      </c>
      <c r="Y35">
        <v>0</v>
      </c>
      <c r="Z35">
        <v>2.8504080000000003</v>
      </c>
      <c r="AA35">
        <v>18.736272</v>
      </c>
      <c r="AB35">
        <v>17.352844703999999</v>
      </c>
      <c r="AC35">
        <v>12.764385273600002</v>
      </c>
      <c r="AD35">
        <v>16.071074639999999</v>
      </c>
      <c r="AE35">
        <v>14.481785520000001</v>
      </c>
      <c r="AF35">
        <v>18.454500000000003</v>
      </c>
      <c r="AG35">
        <v>12.585739199999997</v>
      </c>
      <c r="AH35">
        <v>67.171467599999986</v>
      </c>
      <c r="AI35">
        <v>8.3865239999999996</v>
      </c>
      <c r="AJ35">
        <v>0</v>
      </c>
      <c r="AK35">
        <v>22.296000000000003</v>
      </c>
      <c r="AL35">
        <v>59.209269999999997</v>
      </c>
      <c r="AM35">
        <v>7.0255447619047633</v>
      </c>
      <c r="AN35">
        <v>0</v>
      </c>
      <c r="AO35">
        <v>12.654230400000001</v>
      </c>
      <c r="AP35">
        <v>5.0635367999999996</v>
      </c>
      <c r="AQ35">
        <v>31.442400000000003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28.910668636694588</v>
      </c>
      <c r="BB35">
        <f t="shared" si="0"/>
        <v>885.98392386814442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88.205626770829682</v>
      </c>
      <c r="L36">
        <v>69.021617216363083</v>
      </c>
      <c r="M36">
        <v>62.388710417622768</v>
      </c>
      <c r="N36">
        <v>51.884944920440638</v>
      </c>
      <c r="O36">
        <v>73.284480680110235</v>
      </c>
      <c r="P36">
        <v>23.119142176330424</v>
      </c>
      <c r="Q36">
        <v>9.6643878620689652</v>
      </c>
      <c r="R36">
        <v>18.619463533012677</v>
      </c>
      <c r="S36">
        <v>11.585662420382164</v>
      </c>
      <c r="T36">
        <v>0</v>
      </c>
      <c r="U36">
        <v>51.755073235685742</v>
      </c>
      <c r="V36">
        <v>9.1045999999999996</v>
      </c>
      <c r="W36">
        <v>19.330639668049791</v>
      </c>
      <c r="X36">
        <v>64.79537596453784</v>
      </c>
      <c r="Y36">
        <v>0</v>
      </c>
      <c r="Z36">
        <v>2.8504080000000003</v>
      </c>
      <c r="AA36">
        <v>18.736272</v>
      </c>
      <c r="AB36">
        <v>17.352844703999999</v>
      </c>
      <c r="AC36">
        <v>12.764385273600002</v>
      </c>
      <c r="AD36">
        <v>16.071074639999999</v>
      </c>
      <c r="AE36">
        <v>14.481785520000001</v>
      </c>
      <c r="AF36">
        <v>18.454500000000003</v>
      </c>
      <c r="AG36">
        <v>12.585739199999997</v>
      </c>
      <c r="AH36">
        <v>67.171467599999986</v>
      </c>
      <c r="AI36">
        <v>8.3865239999999996</v>
      </c>
      <c r="AJ36">
        <v>0</v>
      </c>
      <c r="AK36">
        <v>22.296000000000003</v>
      </c>
      <c r="AL36">
        <v>59.209269999999997</v>
      </c>
      <c r="AM36">
        <v>7.0255447619047633</v>
      </c>
      <c r="AN36">
        <v>0</v>
      </c>
      <c r="AO36">
        <v>12.654230400000001</v>
      </c>
      <c r="AP36">
        <v>5.0635367999999996</v>
      </c>
      <c r="AQ36">
        <v>31.442400000000003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28.910589334866515</v>
      </c>
      <c r="BB36">
        <f t="shared" si="0"/>
        <v>885.98146664367232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160.79058740720066</v>
      </c>
      <c r="L37">
        <v>69.794733902534176</v>
      </c>
      <c r="M37">
        <v>62.388710417622768</v>
      </c>
      <c r="N37">
        <v>51.884944920440638</v>
      </c>
      <c r="O37">
        <v>73.284480680110235</v>
      </c>
      <c r="P37">
        <v>23.119142176330424</v>
      </c>
      <c r="Q37">
        <v>9.8623338258232245</v>
      </c>
      <c r="R37">
        <v>18.619463533012677</v>
      </c>
      <c r="S37">
        <v>11.585662420382164</v>
      </c>
      <c r="T37">
        <v>0</v>
      </c>
      <c r="U37">
        <v>51.755073235685742</v>
      </c>
      <c r="V37">
        <v>9.1045999999999996</v>
      </c>
      <c r="W37">
        <v>19.330639668049791</v>
      </c>
      <c r="X37">
        <v>64.79537596453784</v>
      </c>
      <c r="Y37">
        <v>0</v>
      </c>
      <c r="Z37">
        <v>2.8504080000000003</v>
      </c>
      <c r="AA37">
        <v>18.736272</v>
      </c>
      <c r="AB37">
        <v>17.352844703999999</v>
      </c>
      <c r="AC37">
        <v>12.764385273600002</v>
      </c>
      <c r="AD37">
        <v>16.071074639999999</v>
      </c>
      <c r="AE37">
        <v>14.481785520000001</v>
      </c>
      <c r="AF37">
        <v>18.454500000000003</v>
      </c>
      <c r="AG37">
        <v>12.585739199999997</v>
      </c>
      <c r="AH37">
        <v>67.171467599999986</v>
      </c>
      <c r="AI37">
        <v>8.3865239999999996</v>
      </c>
      <c r="AJ37">
        <v>0</v>
      </c>
      <c r="AK37">
        <v>22.296000000000003</v>
      </c>
      <c r="AL37">
        <v>59.209269999999997</v>
      </c>
      <c r="AM37">
        <v>7.0255447619047633</v>
      </c>
      <c r="AN37">
        <v>0</v>
      </c>
      <c r="AO37">
        <v>12.654230400000001</v>
      </c>
      <c r="AP37">
        <v>5.0635367999999996</v>
      </c>
      <c r="AQ37">
        <v>31.442400000000003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31.234959086434891</v>
      </c>
      <c r="BB37">
        <f t="shared" si="0"/>
        <v>957.21312017840023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160.79058740720066</v>
      </c>
      <c r="L38">
        <v>69.794733902534176</v>
      </c>
      <c r="M38">
        <v>62.388710417622768</v>
      </c>
      <c r="N38">
        <v>51.884944920440638</v>
      </c>
      <c r="O38">
        <v>73.284480680110235</v>
      </c>
      <c r="P38">
        <v>23.119142176330424</v>
      </c>
      <c r="Q38">
        <v>9.8623338258232245</v>
      </c>
      <c r="R38">
        <v>18.619463533012677</v>
      </c>
      <c r="S38">
        <v>11.585662420382164</v>
      </c>
      <c r="T38">
        <v>0</v>
      </c>
      <c r="U38">
        <v>51.755073235685742</v>
      </c>
      <c r="V38">
        <v>9.1045999999999996</v>
      </c>
      <c r="W38">
        <v>19.330639668049791</v>
      </c>
      <c r="X38">
        <v>64.79537596453784</v>
      </c>
      <c r="Y38">
        <v>0</v>
      </c>
      <c r="Z38">
        <v>2.8504080000000003</v>
      </c>
      <c r="AA38">
        <v>18.736272</v>
      </c>
      <c r="AB38">
        <v>17.352844703999999</v>
      </c>
      <c r="AC38">
        <v>12.764385273600002</v>
      </c>
      <c r="AD38">
        <v>16.071074639999999</v>
      </c>
      <c r="AE38">
        <v>14.481785520000001</v>
      </c>
      <c r="AF38">
        <v>18.454500000000003</v>
      </c>
      <c r="AG38">
        <v>12.585739199999997</v>
      </c>
      <c r="AH38">
        <v>67.171467599999986</v>
      </c>
      <c r="AI38">
        <v>8.3865239999999996</v>
      </c>
      <c r="AJ38">
        <v>0</v>
      </c>
      <c r="AK38">
        <v>22.296000000000003</v>
      </c>
      <c r="AL38">
        <v>59.209269999999997</v>
      </c>
      <c r="AM38">
        <v>7.0255447619047633</v>
      </c>
      <c r="AN38">
        <v>0</v>
      </c>
      <c r="AO38">
        <v>12.654230400000001</v>
      </c>
      <c r="AP38">
        <v>5.0635367999999996</v>
      </c>
      <c r="AQ38">
        <v>31.442400000000003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31.234959086434891</v>
      </c>
      <c r="BB38">
        <f t="shared" si="0"/>
        <v>957.21312017840023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160.79058740720066</v>
      </c>
      <c r="L39">
        <v>69.794733902534176</v>
      </c>
      <c r="M39">
        <v>62.388710417622768</v>
      </c>
      <c r="N39">
        <v>51.884944920440638</v>
      </c>
      <c r="O39">
        <v>73.284480680110235</v>
      </c>
      <c r="P39">
        <v>23.119142176330424</v>
      </c>
      <c r="Q39">
        <v>9.8623338258232245</v>
      </c>
      <c r="R39">
        <v>18.619463533012677</v>
      </c>
      <c r="S39">
        <v>11.585662420382164</v>
      </c>
      <c r="T39">
        <v>0</v>
      </c>
      <c r="U39">
        <v>51.755073235685742</v>
      </c>
      <c r="V39">
        <v>9.1045999999999996</v>
      </c>
      <c r="W39">
        <v>19.330639668049791</v>
      </c>
      <c r="X39">
        <v>64.79537596453784</v>
      </c>
      <c r="Y39">
        <v>0</v>
      </c>
      <c r="Z39">
        <v>5.7568579200000007</v>
      </c>
      <c r="AA39">
        <v>18.736272</v>
      </c>
      <c r="AB39">
        <v>17.352844703999999</v>
      </c>
      <c r="AC39">
        <v>12.764385273600002</v>
      </c>
      <c r="AD39">
        <v>16.071074639999999</v>
      </c>
      <c r="AE39">
        <v>14.481785520000001</v>
      </c>
      <c r="AF39">
        <v>18.454500000000003</v>
      </c>
      <c r="AG39">
        <v>12.585739199999997</v>
      </c>
      <c r="AH39">
        <v>67.171467599999986</v>
      </c>
      <c r="AI39">
        <v>13.418438399999999</v>
      </c>
      <c r="AJ39">
        <v>0</v>
      </c>
      <c r="AK39">
        <v>22.296000000000003</v>
      </c>
      <c r="AL39">
        <v>59.209269999999997</v>
      </c>
      <c r="AM39">
        <v>7.0255447619047633</v>
      </c>
      <c r="AN39">
        <v>0</v>
      </c>
      <c r="AO39">
        <v>12.654230400000001</v>
      </c>
      <c r="AP39">
        <v>5.0635367999999996</v>
      </c>
      <c r="AQ39">
        <v>31.442400000000003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31.485811240834884</v>
      </c>
      <c r="BB39">
        <f t="shared" si="0"/>
        <v>964.9006323440002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160.79058740720066</v>
      </c>
      <c r="L40">
        <v>69.794733902534176</v>
      </c>
      <c r="M40">
        <v>62.388710417622768</v>
      </c>
      <c r="N40">
        <v>51.884944920440638</v>
      </c>
      <c r="O40">
        <v>73.284480680110235</v>
      </c>
      <c r="P40">
        <v>23.119142176330424</v>
      </c>
      <c r="Q40">
        <v>9.8623338258232245</v>
      </c>
      <c r="R40">
        <v>18.619463533012677</v>
      </c>
      <c r="S40">
        <v>11.585662420382164</v>
      </c>
      <c r="T40">
        <v>0</v>
      </c>
      <c r="U40">
        <v>51.755073235685742</v>
      </c>
      <c r="V40">
        <v>9.1045999999999996</v>
      </c>
      <c r="W40">
        <v>19.330639668049791</v>
      </c>
      <c r="X40">
        <v>64.79537596453784</v>
      </c>
      <c r="Y40">
        <v>0</v>
      </c>
      <c r="Z40">
        <v>5.7568579200000007</v>
      </c>
      <c r="AA40">
        <v>18.736272</v>
      </c>
      <c r="AB40">
        <v>17.352844703999999</v>
      </c>
      <c r="AC40">
        <v>12.764385273600002</v>
      </c>
      <c r="AD40">
        <v>16.071074639999999</v>
      </c>
      <c r="AE40">
        <v>14.481785520000001</v>
      </c>
      <c r="AF40">
        <v>18.454500000000003</v>
      </c>
      <c r="AG40">
        <v>12.585739199999997</v>
      </c>
      <c r="AH40">
        <v>67.171467599999986</v>
      </c>
      <c r="AI40">
        <v>13.418438399999999</v>
      </c>
      <c r="AJ40">
        <v>0</v>
      </c>
      <c r="AK40">
        <v>22.296000000000003</v>
      </c>
      <c r="AL40">
        <v>59.209269999999997</v>
      </c>
      <c r="AM40">
        <v>7.0255447619047633</v>
      </c>
      <c r="AN40">
        <v>0</v>
      </c>
      <c r="AO40">
        <v>12.654230400000001</v>
      </c>
      <c r="AP40">
        <v>5.0635367999999996</v>
      </c>
      <c r="AQ40">
        <v>31.442400000000003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31.485811240834884</v>
      </c>
      <c r="BB40">
        <f t="shared" si="0"/>
        <v>964.9006323440002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160.79058740720066</v>
      </c>
      <c r="L41">
        <v>69.794733902534176</v>
      </c>
      <c r="M41">
        <v>62.388710417622768</v>
      </c>
      <c r="N41">
        <v>51.884944920440638</v>
      </c>
      <c r="O41">
        <v>73.284480680110235</v>
      </c>
      <c r="P41">
        <v>23.119142176330424</v>
      </c>
      <c r="Q41">
        <v>9.8623338258232245</v>
      </c>
      <c r="R41">
        <v>18.619463533012677</v>
      </c>
      <c r="S41">
        <v>11.585662420382164</v>
      </c>
      <c r="T41">
        <v>0</v>
      </c>
      <c r="U41">
        <v>51.755073235685742</v>
      </c>
      <c r="V41">
        <v>9.1045999999999996</v>
      </c>
      <c r="W41">
        <v>19.387233849557525</v>
      </c>
      <c r="X41">
        <v>64.79537596453784</v>
      </c>
      <c r="Y41">
        <v>0</v>
      </c>
      <c r="Z41">
        <v>0</v>
      </c>
      <c r="AA41">
        <v>18.736272</v>
      </c>
      <c r="AB41">
        <v>17.352844703999999</v>
      </c>
      <c r="AC41">
        <v>12.764385273600002</v>
      </c>
      <c r="AD41">
        <v>16.071074639999999</v>
      </c>
      <c r="AE41">
        <v>14.481785520000001</v>
      </c>
      <c r="AF41">
        <v>18.454500000000003</v>
      </c>
      <c r="AG41">
        <v>12.585739199999997</v>
      </c>
      <c r="AH41">
        <v>67.171467599999986</v>
      </c>
      <c r="AI41">
        <v>13.418438399999999</v>
      </c>
      <c r="AJ41">
        <v>0</v>
      </c>
      <c r="AK41">
        <v>22.296000000000003</v>
      </c>
      <c r="AL41">
        <v>59.209269999999997</v>
      </c>
      <c r="AM41">
        <v>7.0255447619047633</v>
      </c>
      <c r="AN41">
        <v>0</v>
      </c>
      <c r="AO41">
        <v>12.654230400000001</v>
      </c>
      <c r="AP41">
        <v>5.0635367999999996</v>
      </c>
      <c r="AQ41">
        <v>31.442400000000003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31.30568297739503</v>
      </c>
      <c r="BB41">
        <f t="shared" si="0"/>
        <v>959.38049686894783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160.79058740720066</v>
      </c>
      <c r="L42">
        <v>69.794733902534176</v>
      </c>
      <c r="M42">
        <v>62.388710417622768</v>
      </c>
      <c r="N42">
        <v>51.884944920440638</v>
      </c>
      <c r="O42">
        <v>73.284480680110235</v>
      </c>
      <c r="P42">
        <v>23.119142176330424</v>
      </c>
      <c r="Q42">
        <v>9.8623338258232245</v>
      </c>
      <c r="R42">
        <v>18.619463533012677</v>
      </c>
      <c r="S42">
        <v>11.585662420382164</v>
      </c>
      <c r="T42">
        <v>0</v>
      </c>
      <c r="U42">
        <v>51.755073235685742</v>
      </c>
      <c r="V42">
        <v>9.1045999999999996</v>
      </c>
      <c r="W42">
        <v>19.387233849557525</v>
      </c>
      <c r="X42">
        <v>64.79537596453784</v>
      </c>
      <c r="Y42">
        <v>0</v>
      </c>
      <c r="Z42">
        <v>0</v>
      </c>
      <c r="AA42">
        <v>18.736272</v>
      </c>
      <c r="AB42">
        <v>17.352844703999999</v>
      </c>
      <c r="AC42">
        <v>12.764385273600002</v>
      </c>
      <c r="AD42">
        <v>16.071074639999999</v>
      </c>
      <c r="AE42">
        <v>14.481785520000001</v>
      </c>
      <c r="AF42">
        <v>18.454500000000003</v>
      </c>
      <c r="AG42">
        <v>12.585739199999997</v>
      </c>
      <c r="AH42">
        <v>67.171467599999986</v>
      </c>
      <c r="AI42">
        <v>13.418438399999999</v>
      </c>
      <c r="AJ42">
        <v>0</v>
      </c>
      <c r="AK42">
        <v>22.296000000000003</v>
      </c>
      <c r="AL42">
        <v>59.209269999999997</v>
      </c>
      <c r="AM42">
        <v>7.0255447619047633</v>
      </c>
      <c r="AN42">
        <v>0</v>
      </c>
      <c r="AO42">
        <v>12.654230400000001</v>
      </c>
      <c r="AP42">
        <v>5.0635367999999996</v>
      </c>
      <c r="AQ42">
        <v>31.442400000000003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31.30568297739503</v>
      </c>
      <c r="BB42">
        <f t="shared" si="0"/>
        <v>959.38049686894783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160.79058740720066</v>
      </c>
      <c r="L43">
        <v>69.794733902534176</v>
      </c>
      <c r="M43">
        <v>62.388710417622768</v>
      </c>
      <c r="N43">
        <v>51.884944920440638</v>
      </c>
      <c r="O43">
        <v>73.284480680110235</v>
      </c>
      <c r="P43">
        <v>23.119142176330424</v>
      </c>
      <c r="Q43">
        <v>9.8623338258232245</v>
      </c>
      <c r="R43">
        <v>18.619463533012677</v>
      </c>
      <c r="S43">
        <v>11.585662420382164</v>
      </c>
      <c r="T43">
        <v>0</v>
      </c>
      <c r="U43">
        <v>51.755073235685742</v>
      </c>
      <c r="V43">
        <v>9.1045999999999996</v>
      </c>
      <c r="W43">
        <v>19.387233849557525</v>
      </c>
      <c r="X43">
        <v>64.79537596453784</v>
      </c>
      <c r="Y43">
        <v>0</v>
      </c>
      <c r="Z43">
        <v>0</v>
      </c>
      <c r="AA43">
        <v>18.736272</v>
      </c>
      <c r="AB43">
        <v>17.352844703999999</v>
      </c>
      <c r="AC43">
        <v>12.764385273600002</v>
      </c>
      <c r="AD43">
        <v>16.071074639999999</v>
      </c>
      <c r="AE43">
        <v>14.481785520000001</v>
      </c>
      <c r="AF43">
        <v>19.821500000000004</v>
      </c>
      <c r="AG43">
        <v>12.585739199999997</v>
      </c>
      <c r="AH43">
        <v>67.171467599999986</v>
      </c>
      <c r="AI43">
        <v>13.418438399999999</v>
      </c>
      <c r="AJ43">
        <v>0</v>
      </c>
      <c r="AK43">
        <v>22.296000000000003</v>
      </c>
      <c r="AL43">
        <v>59.209269999999997</v>
      </c>
      <c r="AM43">
        <v>7.0255447619047633</v>
      </c>
      <c r="AN43">
        <v>0</v>
      </c>
      <c r="AO43">
        <v>12.654230400000001</v>
      </c>
      <c r="AP43">
        <v>5.0635367999999996</v>
      </c>
      <c r="AQ43">
        <v>31.442400000000003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31.348880038754061</v>
      </c>
      <c r="BB43">
        <f t="shared" si="0"/>
        <v>960.70429980758877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160.79058740720066</v>
      </c>
      <c r="L44">
        <v>69.794733902534176</v>
      </c>
      <c r="M44">
        <v>62.388710417622768</v>
      </c>
      <c r="N44">
        <v>51.884944920440638</v>
      </c>
      <c r="O44">
        <v>73.284480680110235</v>
      </c>
      <c r="P44">
        <v>23.119142176330424</v>
      </c>
      <c r="Q44">
        <v>9.8623338258232245</v>
      </c>
      <c r="R44">
        <v>18.619463533012677</v>
      </c>
      <c r="S44">
        <v>11.585662420382164</v>
      </c>
      <c r="T44">
        <v>0</v>
      </c>
      <c r="U44">
        <v>51.755073235685742</v>
      </c>
      <c r="V44">
        <v>9.1045999999999996</v>
      </c>
      <c r="W44">
        <v>19.387233849557525</v>
      </c>
      <c r="X44">
        <v>64.79537596453784</v>
      </c>
      <c r="Y44">
        <v>0</v>
      </c>
      <c r="Z44">
        <v>0</v>
      </c>
      <c r="AA44">
        <v>18.736272</v>
      </c>
      <c r="AB44">
        <v>17.352844703999999</v>
      </c>
      <c r="AC44">
        <v>12.764385273600002</v>
      </c>
      <c r="AD44">
        <v>16.071074639999999</v>
      </c>
      <c r="AE44">
        <v>14.481785520000001</v>
      </c>
      <c r="AF44">
        <v>19.821500000000004</v>
      </c>
      <c r="AG44">
        <v>12.585739199999997</v>
      </c>
      <c r="AH44">
        <v>67.171467599999986</v>
      </c>
      <c r="AI44">
        <v>13.418438399999999</v>
      </c>
      <c r="AJ44">
        <v>0</v>
      </c>
      <c r="AK44">
        <v>22.296000000000003</v>
      </c>
      <c r="AL44">
        <v>59.209269999999997</v>
      </c>
      <c r="AM44">
        <v>7.0255447619047633</v>
      </c>
      <c r="AN44">
        <v>0</v>
      </c>
      <c r="AO44">
        <v>12.654230400000001</v>
      </c>
      <c r="AP44">
        <v>5.0635367999999996</v>
      </c>
      <c r="AQ44">
        <v>31.442400000000003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31.348880038754061</v>
      </c>
      <c r="BB44">
        <f t="shared" si="0"/>
        <v>960.70429980758877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160.79058740720066</v>
      </c>
      <c r="L45">
        <v>69.794733902534176</v>
      </c>
      <c r="M45">
        <v>62.388710417622768</v>
      </c>
      <c r="N45">
        <v>51.884944920440638</v>
      </c>
      <c r="O45">
        <v>73.284480680110235</v>
      </c>
      <c r="P45">
        <v>23.119142176330424</v>
      </c>
      <c r="Q45">
        <v>9.587812021857923</v>
      </c>
      <c r="R45">
        <v>18.619662521952932</v>
      </c>
      <c r="S45">
        <v>11.593517381489844</v>
      </c>
      <c r="T45">
        <v>0</v>
      </c>
      <c r="U45">
        <v>51.755073235685742</v>
      </c>
      <c r="V45">
        <v>9.1045999999999996</v>
      </c>
      <c r="W45">
        <v>19.387233849557525</v>
      </c>
      <c r="X45">
        <v>64.79537596453784</v>
      </c>
      <c r="Y45">
        <v>0</v>
      </c>
      <c r="Z45">
        <v>0</v>
      </c>
      <c r="AA45">
        <v>18.736272</v>
      </c>
      <c r="AB45">
        <v>17.352844703999999</v>
      </c>
      <c r="AC45">
        <v>12.764385273600002</v>
      </c>
      <c r="AD45">
        <v>16.071074639999999</v>
      </c>
      <c r="AE45">
        <v>14.481785520000001</v>
      </c>
      <c r="AF45">
        <v>19.821500000000004</v>
      </c>
      <c r="AG45">
        <v>12.585739199999997</v>
      </c>
      <c r="AH45">
        <v>67.171467599999986</v>
      </c>
      <c r="AI45">
        <v>13.418438399999999</v>
      </c>
      <c r="AJ45">
        <v>0</v>
      </c>
      <c r="AK45">
        <v>22.296000000000003</v>
      </c>
      <c r="AL45">
        <v>59.209269999999997</v>
      </c>
      <c r="AM45">
        <v>7.0255447619047633</v>
      </c>
      <c r="AN45">
        <v>0</v>
      </c>
      <c r="AO45">
        <v>12.654230400000001</v>
      </c>
      <c r="AP45">
        <v>5.0635367999999996</v>
      </c>
      <c r="AQ45">
        <v>31.442400000000003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31.340460440413914</v>
      </c>
      <c r="BB45">
        <f t="shared" si="0"/>
        <v>960.44625155201152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160.79058740720066</v>
      </c>
      <c r="L46">
        <v>69.794733902534176</v>
      </c>
      <c r="M46">
        <v>62.388710417622768</v>
      </c>
      <c r="N46">
        <v>51.884944920440638</v>
      </c>
      <c r="O46">
        <v>73.284480680110235</v>
      </c>
      <c r="P46">
        <v>23.119142176330424</v>
      </c>
      <c r="Q46">
        <v>9.587812021857923</v>
      </c>
      <c r="R46">
        <v>18.619662521952932</v>
      </c>
      <c r="S46">
        <v>11.593517381489844</v>
      </c>
      <c r="T46">
        <v>0</v>
      </c>
      <c r="U46">
        <v>51.755073235685742</v>
      </c>
      <c r="V46">
        <v>9.1045999999999996</v>
      </c>
      <c r="W46">
        <v>19.387233849557525</v>
      </c>
      <c r="X46">
        <v>64.79537596453784</v>
      </c>
      <c r="Y46">
        <v>0</v>
      </c>
      <c r="Z46">
        <v>0</v>
      </c>
      <c r="AA46">
        <v>18.736272</v>
      </c>
      <c r="AB46">
        <v>17.352844703999999</v>
      </c>
      <c r="AC46">
        <v>12.764385273600002</v>
      </c>
      <c r="AD46">
        <v>16.071074639999999</v>
      </c>
      <c r="AE46">
        <v>14.481785520000001</v>
      </c>
      <c r="AF46">
        <v>19.821500000000004</v>
      </c>
      <c r="AG46">
        <v>12.585739199999997</v>
      </c>
      <c r="AH46">
        <v>67.171467599999986</v>
      </c>
      <c r="AI46">
        <v>13.418438399999999</v>
      </c>
      <c r="AJ46">
        <v>0</v>
      </c>
      <c r="AK46">
        <v>22.296000000000003</v>
      </c>
      <c r="AL46">
        <v>59.209269999999997</v>
      </c>
      <c r="AM46">
        <v>7.0255447619047633</v>
      </c>
      <c r="AN46">
        <v>0</v>
      </c>
      <c r="AO46">
        <v>12.654230400000001</v>
      </c>
      <c r="AP46">
        <v>5.0635367999999996</v>
      </c>
      <c r="AQ46">
        <v>31.442400000000003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31.340460440413914</v>
      </c>
      <c r="BB46">
        <f t="shared" si="0"/>
        <v>960.44625155201152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144.00444778685005</v>
      </c>
      <c r="L47">
        <v>71.250727019897283</v>
      </c>
      <c r="M47">
        <v>62.388710417622768</v>
      </c>
      <c r="N47">
        <v>51.884944920440638</v>
      </c>
      <c r="O47">
        <v>73.284480680110235</v>
      </c>
      <c r="P47">
        <v>23.119142176330424</v>
      </c>
      <c r="Q47">
        <v>9.587812021857923</v>
      </c>
      <c r="R47">
        <v>18.619662521952932</v>
      </c>
      <c r="S47">
        <v>11.593517381489844</v>
      </c>
      <c r="T47">
        <v>0</v>
      </c>
      <c r="U47">
        <v>51.755073235685742</v>
      </c>
      <c r="V47">
        <v>9.1045999999999996</v>
      </c>
      <c r="W47">
        <v>19.359705882352941</v>
      </c>
      <c r="X47">
        <v>64.79482327630366</v>
      </c>
      <c r="Y47">
        <v>0</v>
      </c>
      <c r="Z47">
        <v>0</v>
      </c>
      <c r="AA47">
        <v>18.736272</v>
      </c>
      <c r="AB47">
        <v>17.352844703999999</v>
      </c>
      <c r="AC47">
        <v>12.764385273600002</v>
      </c>
      <c r="AD47">
        <v>16.071074639999999</v>
      </c>
      <c r="AE47">
        <v>14.481785520000001</v>
      </c>
      <c r="AF47">
        <v>19.821500000000004</v>
      </c>
      <c r="AG47">
        <v>12.585739199999997</v>
      </c>
      <c r="AH47">
        <v>67.171467599999986</v>
      </c>
      <c r="AI47">
        <v>13.418438399999999</v>
      </c>
      <c r="AJ47">
        <v>0</v>
      </c>
      <c r="AK47">
        <v>22.296000000000003</v>
      </c>
      <c r="AL47">
        <v>59.209269999999997</v>
      </c>
      <c r="AM47">
        <v>7.0255447619047633</v>
      </c>
      <c r="AN47">
        <v>0</v>
      </c>
      <c r="AO47">
        <v>12.654230400000001</v>
      </c>
      <c r="AP47">
        <v>5.0635367999999996</v>
      </c>
      <c r="AQ47">
        <v>31.442400000000003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30.855140172148928</v>
      </c>
      <c r="BB47">
        <f t="shared" si="0"/>
        <v>945.57334466185023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147.00370046444297</v>
      </c>
      <c r="L48">
        <v>71.250727019897283</v>
      </c>
      <c r="M48">
        <v>62.388710417622768</v>
      </c>
      <c r="N48">
        <v>51.884944920440638</v>
      </c>
      <c r="O48">
        <v>73.284480680110235</v>
      </c>
      <c r="P48">
        <v>23.119142176330424</v>
      </c>
      <c r="Q48">
        <v>9.587812021857923</v>
      </c>
      <c r="R48">
        <v>18.619662521952932</v>
      </c>
      <c r="S48">
        <v>11.593517381489844</v>
      </c>
      <c r="T48">
        <v>0</v>
      </c>
      <c r="U48">
        <v>51.755073235685742</v>
      </c>
      <c r="V48">
        <v>9.1045999999999996</v>
      </c>
      <c r="W48">
        <v>19.359705882352941</v>
      </c>
      <c r="X48">
        <v>64.787277739531206</v>
      </c>
      <c r="Y48">
        <v>0</v>
      </c>
      <c r="Z48">
        <v>0</v>
      </c>
      <c r="AA48">
        <v>18.736272</v>
      </c>
      <c r="AB48">
        <v>17.352844703999999</v>
      </c>
      <c r="AC48">
        <v>12.764385273600002</v>
      </c>
      <c r="AD48">
        <v>16.071074639999999</v>
      </c>
      <c r="AE48">
        <v>14.481785520000001</v>
      </c>
      <c r="AF48">
        <v>19.821500000000004</v>
      </c>
      <c r="AG48">
        <v>12.585739199999997</v>
      </c>
      <c r="AH48">
        <v>67.171467599999986</v>
      </c>
      <c r="AI48">
        <v>13.418438399999999</v>
      </c>
      <c r="AJ48">
        <v>0</v>
      </c>
      <c r="AK48">
        <v>22.296000000000003</v>
      </c>
      <c r="AL48">
        <v>59.209269999999997</v>
      </c>
      <c r="AM48">
        <v>7.0255447619047633</v>
      </c>
      <c r="AN48">
        <v>0</v>
      </c>
      <c r="AO48">
        <v>12.654230400000001</v>
      </c>
      <c r="AP48">
        <v>5.0635367999999996</v>
      </c>
      <c r="AQ48">
        <v>31.442400000000003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30.949678060762892</v>
      </c>
      <c r="BB48">
        <f t="shared" si="0"/>
        <v>948.47051391405671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160.79014461842758</v>
      </c>
      <c r="L49">
        <v>71.252550928792573</v>
      </c>
      <c r="M49">
        <v>62.388710417622768</v>
      </c>
      <c r="N49">
        <v>51.884944920440638</v>
      </c>
      <c r="O49">
        <v>73.284480680110235</v>
      </c>
      <c r="P49">
        <v>23.119142176330424</v>
      </c>
      <c r="Q49">
        <v>9.5875757575757561</v>
      </c>
      <c r="R49">
        <v>18.614064856307841</v>
      </c>
      <c r="S49">
        <v>11.590176886976927</v>
      </c>
      <c r="T49">
        <v>0</v>
      </c>
      <c r="U49">
        <v>51.755073235685742</v>
      </c>
      <c r="V49">
        <v>9.1053252336448605</v>
      </c>
      <c r="W49">
        <v>19.461505211726386</v>
      </c>
      <c r="X49">
        <v>64.789607359504444</v>
      </c>
      <c r="Y49">
        <v>0</v>
      </c>
      <c r="Z49">
        <v>0</v>
      </c>
      <c r="AA49">
        <v>18.736272</v>
      </c>
      <c r="AB49">
        <v>17.352844703999999</v>
      </c>
      <c r="AC49">
        <v>12.764385273600002</v>
      </c>
      <c r="AD49">
        <v>16.071074639999999</v>
      </c>
      <c r="AE49">
        <v>14.481785520000001</v>
      </c>
      <c r="AF49">
        <v>19.821500000000004</v>
      </c>
      <c r="AG49">
        <v>12.585739199999997</v>
      </c>
      <c r="AH49">
        <v>67.171467599999986</v>
      </c>
      <c r="AI49">
        <v>13.418438399999999</v>
      </c>
      <c r="AJ49">
        <v>0</v>
      </c>
      <c r="AK49">
        <v>22.296000000000003</v>
      </c>
      <c r="AL49">
        <v>59.209269999999997</v>
      </c>
      <c r="AM49">
        <v>7.0255447619047633</v>
      </c>
      <c r="AN49">
        <v>0</v>
      </c>
      <c r="AO49">
        <v>12.654230400000001</v>
      </c>
      <c r="AP49">
        <v>5.0635367999999996</v>
      </c>
      <c r="AQ49">
        <v>31.442400000000003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31.388410408415197</v>
      </c>
      <c r="BB49">
        <f t="shared" si="0"/>
        <v>961.91572938783554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138.00398019257221</v>
      </c>
      <c r="L50">
        <v>71.252550928792573</v>
      </c>
      <c r="M50">
        <v>62.388710417622768</v>
      </c>
      <c r="N50">
        <v>51.884944920440638</v>
      </c>
      <c r="O50">
        <v>73.284480680110235</v>
      </c>
      <c r="P50">
        <v>23.119142176330424</v>
      </c>
      <c r="Q50">
        <v>9.5875757575757561</v>
      </c>
      <c r="R50">
        <v>18.614064856307841</v>
      </c>
      <c r="S50">
        <v>11.590176886976927</v>
      </c>
      <c r="T50">
        <v>0</v>
      </c>
      <c r="U50">
        <v>51.755073235685742</v>
      </c>
      <c r="V50">
        <v>9.1053252336448605</v>
      </c>
      <c r="W50">
        <v>19.461505211726386</v>
      </c>
      <c r="X50">
        <v>64.789607359504444</v>
      </c>
      <c r="Y50">
        <v>0</v>
      </c>
      <c r="Z50">
        <v>0</v>
      </c>
      <c r="AA50">
        <v>18.736272</v>
      </c>
      <c r="AB50">
        <v>17.352844703999999</v>
      </c>
      <c r="AC50">
        <v>12.764385273600002</v>
      </c>
      <c r="AD50">
        <v>16.071074639999999</v>
      </c>
      <c r="AE50">
        <v>14.481785520000001</v>
      </c>
      <c r="AF50">
        <v>19.821500000000004</v>
      </c>
      <c r="AG50">
        <v>12.585739199999997</v>
      </c>
      <c r="AH50">
        <v>67.171467599999986</v>
      </c>
      <c r="AI50">
        <v>13.418438399999999</v>
      </c>
      <c r="AJ50">
        <v>0</v>
      </c>
      <c r="AK50">
        <v>22.296000000000003</v>
      </c>
      <c r="AL50">
        <v>59.209269999999997</v>
      </c>
      <c r="AM50">
        <v>7.0255447619047633</v>
      </c>
      <c r="AN50">
        <v>0</v>
      </c>
      <c r="AO50">
        <v>12.654230400000001</v>
      </c>
      <c r="AP50">
        <v>5.0635367999999996</v>
      </c>
      <c r="AQ50">
        <v>31.442400000000003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30.668367314148028</v>
      </c>
      <c r="BB50">
        <f t="shared" si="0"/>
        <v>939.84960805624746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123.99926757730206</v>
      </c>
      <c r="L51">
        <v>71.252550928792573</v>
      </c>
      <c r="M51">
        <v>62.388710417622768</v>
      </c>
      <c r="N51">
        <v>51.884944920440638</v>
      </c>
      <c r="O51">
        <v>73.284480680110235</v>
      </c>
      <c r="P51">
        <v>23.564989608590235</v>
      </c>
      <c r="Q51">
        <v>9.5875757575757561</v>
      </c>
      <c r="R51">
        <v>18.614064856307841</v>
      </c>
      <c r="S51">
        <v>11.590176886976927</v>
      </c>
      <c r="T51">
        <v>0</v>
      </c>
      <c r="U51">
        <v>51.755073235685742</v>
      </c>
      <c r="V51">
        <v>9.0997159940209276</v>
      </c>
      <c r="W51">
        <v>19.469545454545457</v>
      </c>
      <c r="X51">
        <v>64.789607359504444</v>
      </c>
      <c r="Y51">
        <v>0</v>
      </c>
      <c r="Z51">
        <v>0</v>
      </c>
      <c r="AA51">
        <v>18.736272</v>
      </c>
      <c r="AB51">
        <v>17.352844703999999</v>
      </c>
      <c r="AC51">
        <v>12.764385273600002</v>
      </c>
      <c r="AD51">
        <v>16.071074639999999</v>
      </c>
      <c r="AE51">
        <v>14.481785520000001</v>
      </c>
      <c r="AF51">
        <v>19.821500000000004</v>
      </c>
      <c r="AG51">
        <v>12.585739199999997</v>
      </c>
      <c r="AH51">
        <v>67.171467599999986</v>
      </c>
      <c r="AI51">
        <v>13.418438399999999</v>
      </c>
      <c r="AJ51">
        <v>0</v>
      </c>
      <c r="AK51">
        <v>22.296000000000003</v>
      </c>
      <c r="AL51">
        <v>59.209269999999997</v>
      </c>
      <c r="AM51">
        <v>7.0255447619047633</v>
      </c>
      <c r="AN51">
        <v>0</v>
      </c>
      <c r="AO51">
        <v>12.654230400000001</v>
      </c>
      <c r="AP51">
        <v>5.0635367999999996</v>
      </c>
      <c r="AQ51">
        <v>31.442400000000003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30.239984460872918</v>
      </c>
      <c r="BB51">
        <f t="shared" si="0"/>
        <v>926.72155672970734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153.99898447219067</v>
      </c>
      <c r="L52">
        <v>71.252550928792573</v>
      </c>
      <c r="M52">
        <v>62.388710417622768</v>
      </c>
      <c r="N52">
        <v>51.884944920440638</v>
      </c>
      <c r="O52">
        <v>73.284480680110235</v>
      </c>
      <c r="P52">
        <v>24.0067561825444</v>
      </c>
      <c r="Q52">
        <v>9.5875757575757561</v>
      </c>
      <c r="R52">
        <v>18.614064856307841</v>
      </c>
      <c r="S52">
        <v>11.590176886976927</v>
      </c>
      <c r="T52">
        <v>0</v>
      </c>
      <c r="U52">
        <v>51.755073235685742</v>
      </c>
      <c r="V52">
        <v>9.0997159940209276</v>
      </c>
      <c r="W52">
        <v>19.469545454545457</v>
      </c>
      <c r="X52">
        <v>64.789607359504444</v>
      </c>
      <c r="Y52">
        <v>0</v>
      </c>
      <c r="Z52">
        <v>0</v>
      </c>
      <c r="AA52">
        <v>18.736272</v>
      </c>
      <c r="AB52">
        <v>17.352844703999999</v>
      </c>
      <c r="AC52">
        <v>12.764385273600002</v>
      </c>
      <c r="AD52">
        <v>16.071074639999999</v>
      </c>
      <c r="AE52">
        <v>14.481785520000001</v>
      </c>
      <c r="AF52">
        <v>19.821500000000004</v>
      </c>
      <c r="AG52">
        <v>12.585739199999997</v>
      </c>
      <c r="AH52">
        <v>67.171467599999986</v>
      </c>
      <c r="AI52">
        <v>13.418438399999999</v>
      </c>
      <c r="AJ52">
        <v>0</v>
      </c>
      <c r="AK52">
        <v>22.296000000000003</v>
      </c>
      <c r="AL52">
        <v>59.209269999999997</v>
      </c>
      <c r="AM52">
        <v>7.0255447619047633</v>
      </c>
      <c r="AN52">
        <v>0</v>
      </c>
      <c r="AO52">
        <v>12.654230400000001</v>
      </c>
      <c r="AP52">
        <v>5.0635367999999996</v>
      </c>
      <c r="AQ52">
        <v>31.442400000000003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31.201935323930108</v>
      </c>
      <c r="BB52">
        <f t="shared" si="0"/>
        <v>956.20108933549295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160.78425201072386</v>
      </c>
      <c r="L53">
        <v>71.252550928792573</v>
      </c>
      <c r="M53">
        <v>62.388710417622768</v>
      </c>
      <c r="N53">
        <v>51.884944920440638</v>
      </c>
      <c r="O53">
        <v>73.284480680110235</v>
      </c>
      <c r="P53">
        <v>24.45260347129506</v>
      </c>
      <c r="Q53">
        <v>9.5875757575757561</v>
      </c>
      <c r="R53">
        <v>18.614064856307841</v>
      </c>
      <c r="S53">
        <v>11.590176886976927</v>
      </c>
      <c r="T53">
        <v>0</v>
      </c>
      <c r="U53">
        <v>51.755073235685742</v>
      </c>
      <c r="V53">
        <v>9.0997159940209276</v>
      </c>
      <c r="W53">
        <v>19.469545454545457</v>
      </c>
      <c r="X53">
        <v>64.789607359504444</v>
      </c>
      <c r="Y53">
        <v>0</v>
      </c>
      <c r="Z53">
        <v>0</v>
      </c>
      <c r="AA53">
        <v>18.736272</v>
      </c>
      <c r="AB53">
        <v>17.352844703999999</v>
      </c>
      <c r="AC53">
        <v>12.764385273600002</v>
      </c>
      <c r="AD53">
        <v>16.071074639999999</v>
      </c>
      <c r="AE53">
        <v>14.481785520000001</v>
      </c>
      <c r="AF53">
        <v>19.821500000000004</v>
      </c>
      <c r="AG53">
        <v>12.585739199999997</v>
      </c>
      <c r="AH53">
        <v>67.171467599999986</v>
      </c>
      <c r="AI53">
        <v>13.418438399999999</v>
      </c>
      <c r="AJ53">
        <v>0</v>
      </c>
      <c r="AK53">
        <v>22.296000000000003</v>
      </c>
      <c r="AL53">
        <v>59.209269999999997</v>
      </c>
      <c r="AM53">
        <v>7.0255447619047633</v>
      </c>
      <c r="AN53">
        <v>0</v>
      </c>
      <c r="AO53">
        <v>12.654230400000001</v>
      </c>
      <c r="AP53">
        <v>5.0635367999999996</v>
      </c>
      <c r="AQ53">
        <v>31.442400000000003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31.430438856501993</v>
      </c>
      <c r="BB53">
        <f t="shared" si="0"/>
        <v>963.20370063020493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138.99997778327563</v>
      </c>
      <c r="L54">
        <v>71.252550928792573</v>
      </c>
      <c r="M54">
        <v>62.388710417622768</v>
      </c>
      <c r="N54">
        <v>51.884944920440638</v>
      </c>
      <c r="O54">
        <v>73.284480680110235</v>
      </c>
      <c r="P54">
        <v>24.45260347129506</v>
      </c>
      <c r="Q54">
        <v>9.5875757575757561</v>
      </c>
      <c r="R54">
        <v>18.614064856307841</v>
      </c>
      <c r="S54">
        <v>11.590176886976927</v>
      </c>
      <c r="T54">
        <v>0</v>
      </c>
      <c r="U54">
        <v>51.755073235685742</v>
      </c>
      <c r="V54">
        <v>9.0997159940209276</v>
      </c>
      <c r="W54">
        <v>19.469545454545457</v>
      </c>
      <c r="X54">
        <v>64.789607359504444</v>
      </c>
      <c r="Y54">
        <v>0</v>
      </c>
      <c r="Z54">
        <v>0</v>
      </c>
      <c r="AA54">
        <v>18.736272</v>
      </c>
      <c r="AB54">
        <v>17.352844703999999</v>
      </c>
      <c r="AC54">
        <v>12.764385273600002</v>
      </c>
      <c r="AD54">
        <v>16.071074639999999</v>
      </c>
      <c r="AE54">
        <v>14.481785520000001</v>
      </c>
      <c r="AF54">
        <v>19.821500000000004</v>
      </c>
      <c r="AG54">
        <v>12.585739199999997</v>
      </c>
      <c r="AH54">
        <v>67.171467599999986</v>
      </c>
      <c r="AI54">
        <v>13.418438399999999</v>
      </c>
      <c r="AJ54">
        <v>0</v>
      </c>
      <c r="AK54">
        <v>22.296000000000003</v>
      </c>
      <c r="AL54">
        <v>59.209269999999997</v>
      </c>
      <c r="AM54">
        <v>7.0255447619047633</v>
      </c>
      <c r="AN54">
        <v>0</v>
      </c>
      <c r="AO54">
        <v>12.654230400000001</v>
      </c>
      <c r="AP54">
        <v>5.0635367999999996</v>
      </c>
      <c r="AQ54">
        <v>31.442400000000003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30.742055493507635</v>
      </c>
      <c r="BB54">
        <f t="shared" si="0"/>
        <v>942.10780976575097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109.00050944733469</v>
      </c>
      <c r="L55">
        <v>71.252550928792573</v>
      </c>
      <c r="M55">
        <v>62.388710417622768</v>
      </c>
      <c r="N55">
        <v>51.884944920440638</v>
      </c>
      <c r="O55">
        <v>73.284480680110235</v>
      </c>
      <c r="P55">
        <v>24.45260347129506</v>
      </c>
      <c r="Q55">
        <v>9.5875757575757561</v>
      </c>
      <c r="R55">
        <v>18.614064856307841</v>
      </c>
      <c r="S55">
        <v>11.590176886976927</v>
      </c>
      <c r="T55">
        <v>0</v>
      </c>
      <c r="U55">
        <v>51.755073235685742</v>
      </c>
      <c r="V55">
        <v>9.0997159940209276</v>
      </c>
      <c r="W55">
        <v>19.469545454545457</v>
      </c>
      <c r="X55">
        <v>64.789607359504444</v>
      </c>
      <c r="Y55">
        <v>0</v>
      </c>
      <c r="Z55">
        <v>0</v>
      </c>
      <c r="AA55">
        <v>18.736272</v>
      </c>
      <c r="AB55">
        <v>17.352844703999999</v>
      </c>
      <c r="AC55">
        <v>12.764385273600002</v>
      </c>
      <c r="AD55">
        <v>16.071074639999999</v>
      </c>
      <c r="AE55">
        <v>14.481785520000001</v>
      </c>
      <c r="AF55">
        <v>19.821500000000004</v>
      </c>
      <c r="AG55">
        <v>12.585739199999997</v>
      </c>
      <c r="AH55">
        <v>67.171467599999986</v>
      </c>
      <c r="AI55">
        <v>13.418438399999999</v>
      </c>
      <c r="AJ55">
        <v>0</v>
      </c>
      <c r="AK55">
        <v>22.296000000000003</v>
      </c>
      <c r="AL55">
        <v>59.209269999999997</v>
      </c>
      <c r="AM55">
        <v>7.0255447619047633</v>
      </c>
      <c r="AN55">
        <v>0</v>
      </c>
      <c r="AO55">
        <v>12.654230400000001</v>
      </c>
      <c r="AP55">
        <v>5.0635367999999996</v>
      </c>
      <c r="AQ55">
        <v>31.442400000000003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29.794072311694514</v>
      </c>
      <c r="BB55">
        <f t="shared" si="0"/>
        <v>913.05632461162315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143.99962743214027</v>
      </c>
      <c r="L56">
        <v>71.252550928792573</v>
      </c>
      <c r="M56">
        <v>62.388710417622768</v>
      </c>
      <c r="N56">
        <v>51.884944920440638</v>
      </c>
      <c r="O56">
        <v>73.284480680110235</v>
      </c>
      <c r="P56">
        <v>24.45260347129506</v>
      </c>
      <c r="Q56">
        <v>9.5875757575757561</v>
      </c>
      <c r="R56">
        <v>18.614064856307841</v>
      </c>
      <c r="S56">
        <v>11.590176886976927</v>
      </c>
      <c r="T56">
        <v>0</v>
      </c>
      <c r="U56">
        <v>51.755073235685742</v>
      </c>
      <c r="V56">
        <v>9.0997159940209276</v>
      </c>
      <c r="W56">
        <v>19.469545454545457</v>
      </c>
      <c r="X56">
        <v>64.789607359504444</v>
      </c>
      <c r="Y56">
        <v>0</v>
      </c>
      <c r="Z56">
        <v>0</v>
      </c>
      <c r="AA56">
        <v>18.736272</v>
      </c>
      <c r="AB56">
        <v>17.352844703999999</v>
      </c>
      <c r="AC56">
        <v>12.764385273600002</v>
      </c>
      <c r="AD56">
        <v>16.071074639999999</v>
      </c>
      <c r="AE56">
        <v>14.481785520000001</v>
      </c>
      <c r="AF56">
        <v>19.821500000000004</v>
      </c>
      <c r="AG56">
        <v>12.585739199999997</v>
      </c>
      <c r="AH56">
        <v>67.171467599999986</v>
      </c>
      <c r="AI56">
        <v>13.418438399999999</v>
      </c>
      <c r="AJ56">
        <v>0</v>
      </c>
      <c r="AK56">
        <v>22.296000000000003</v>
      </c>
      <c r="AL56">
        <v>59.209269999999997</v>
      </c>
      <c r="AM56">
        <v>7.0255447619047633</v>
      </c>
      <c r="AN56">
        <v>0</v>
      </c>
      <c r="AO56">
        <v>12.654230400000001</v>
      </c>
      <c r="AP56">
        <v>5.0635367999999996</v>
      </c>
      <c r="AQ56">
        <v>31.442400000000003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30.900044420075844</v>
      </c>
      <c r="BB56">
        <f t="shared" si="0"/>
        <v>946.9494704880475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153.99898447219067</v>
      </c>
      <c r="L57">
        <v>71.250817118851742</v>
      </c>
      <c r="M57">
        <v>62.388710417622768</v>
      </c>
      <c r="N57">
        <v>51.884944920440638</v>
      </c>
      <c r="O57">
        <v>73.284480680110235</v>
      </c>
      <c r="P57">
        <v>24.45260347129506</v>
      </c>
      <c r="Q57">
        <v>9.5875757575757561</v>
      </c>
      <c r="R57">
        <v>18.614064856307841</v>
      </c>
      <c r="S57">
        <v>11.590176886976927</v>
      </c>
      <c r="T57">
        <v>0</v>
      </c>
      <c r="U57">
        <v>51.755073235685742</v>
      </c>
      <c r="V57">
        <v>9.0997159940209276</v>
      </c>
      <c r="W57">
        <v>19.469545454545457</v>
      </c>
      <c r="X57">
        <v>64.789607359504444</v>
      </c>
      <c r="Y57">
        <v>0</v>
      </c>
      <c r="Z57">
        <v>0</v>
      </c>
      <c r="AA57">
        <v>18.736272</v>
      </c>
      <c r="AB57">
        <v>17.352844703999999</v>
      </c>
      <c r="AC57">
        <v>12.764385273600002</v>
      </c>
      <c r="AD57">
        <v>16.071074639999999</v>
      </c>
      <c r="AE57">
        <v>14.481785520000001</v>
      </c>
      <c r="AF57">
        <v>19.821500000000004</v>
      </c>
      <c r="AG57">
        <v>12.585739199999997</v>
      </c>
      <c r="AH57">
        <v>67.171467599999986</v>
      </c>
      <c r="AI57">
        <v>8.3865239999999996</v>
      </c>
      <c r="AJ57">
        <v>0</v>
      </c>
      <c r="AK57">
        <v>22.296000000000003</v>
      </c>
      <c r="AL57">
        <v>59.209269999999997</v>
      </c>
      <c r="AM57">
        <v>7.0255447619047633</v>
      </c>
      <c r="AN57">
        <v>0</v>
      </c>
      <c r="AO57">
        <v>12.654230400000001</v>
      </c>
      <c r="AP57">
        <v>5.0635367999999996</v>
      </c>
      <c r="AQ57">
        <v>31.442400000000003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31.05696087544036</v>
      </c>
      <c r="BB57">
        <f t="shared" si="0"/>
        <v>951.75826286279244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124.99957088846882</v>
      </c>
      <c r="L58">
        <v>69.847039170315583</v>
      </c>
      <c r="M58">
        <v>62.388710417622768</v>
      </c>
      <c r="N58">
        <v>51.884944920440638</v>
      </c>
      <c r="O58">
        <v>73.284480680110235</v>
      </c>
      <c r="P58">
        <v>24.45260347129506</v>
      </c>
      <c r="Q58">
        <v>9.5875757575757561</v>
      </c>
      <c r="R58">
        <v>18.614064856307841</v>
      </c>
      <c r="S58">
        <v>11.590176886976927</v>
      </c>
      <c r="T58">
        <v>0</v>
      </c>
      <c r="U58">
        <v>51.755073235685742</v>
      </c>
      <c r="V58">
        <v>9.0997159940209276</v>
      </c>
      <c r="W58">
        <v>19.469545454545457</v>
      </c>
      <c r="X58">
        <v>64.789607359504444</v>
      </c>
      <c r="Y58">
        <v>0</v>
      </c>
      <c r="Z58">
        <v>0</v>
      </c>
      <c r="AA58">
        <v>18.736272</v>
      </c>
      <c r="AB58">
        <v>17.352844703999999</v>
      </c>
      <c r="AC58">
        <v>12.764385273600002</v>
      </c>
      <c r="AD58">
        <v>16.071074639999999</v>
      </c>
      <c r="AE58">
        <v>14.481785520000001</v>
      </c>
      <c r="AF58">
        <v>19.821500000000004</v>
      </c>
      <c r="AG58">
        <v>12.585739199999997</v>
      </c>
      <c r="AH58">
        <v>67.171467599999986</v>
      </c>
      <c r="AI58">
        <v>8.3865239999999996</v>
      </c>
      <c r="AJ58">
        <v>0</v>
      </c>
      <c r="AK58">
        <v>22.296000000000003</v>
      </c>
      <c r="AL58">
        <v>59.209269999999997</v>
      </c>
      <c r="AM58">
        <v>7.0255447619047633</v>
      </c>
      <c r="AN58">
        <v>0</v>
      </c>
      <c r="AO58">
        <v>12.654230400000001</v>
      </c>
      <c r="AP58">
        <v>5.0635367999999996</v>
      </c>
      <c r="AQ58">
        <v>31.442400000000003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30.096220017604786</v>
      </c>
      <c r="BB58">
        <f t="shared" si="0"/>
        <v>922.31581218837005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160.79049382426217</v>
      </c>
      <c r="L59">
        <v>69.000598313740085</v>
      </c>
      <c r="M59">
        <v>62.388710417622768</v>
      </c>
      <c r="N59">
        <v>51.884944920440638</v>
      </c>
      <c r="O59">
        <v>73.284480680110235</v>
      </c>
      <c r="P59">
        <v>24.45260347129506</v>
      </c>
      <c r="Q59">
        <v>9.5875757575757561</v>
      </c>
      <c r="R59">
        <v>18.614064856307841</v>
      </c>
      <c r="S59">
        <v>11.590176886976927</v>
      </c>
      <c r="T59">
        <v>0</v>
      </c>
      <c r="U59">
        <v>51.755073235685742</v>
      </c>
      <c r="V59">
        <v>9.0997159940209276</v>
      </c>
      <c r="W59">
        <v>19.469545454545457</v>
      </c>
      <c r="X59">
        <v>64.789607359504444</v>
      </c>
      <c r="Y59">
        <v>0</v>
      </c>
      <c r="Z59">
        <v>0</v>
      </c>
      <c r="AA59">
        <v>18.736272</v>
      </c>
      <c r="AB59">
        <v>17.352844703999999</v>
      </c>
      <c r="AC59">
        <v>12.764385273600002</v>
      </c>
      <c r="AD59">
        <v>16.071074639999999</v>
      </c>
      <c r="AE59">
        <v>14.481785520000001</v>
      </c>
      <c r="AF59">
        <v>19.821500000000004</v>
      </c>
      <c r="AG59">
        <v>12.585739199999997</v>
      </c>
      <c r="AH59">
        <v>49.910688000000007</v>
      </c>
      <c r="AI59">
        <v>8.3865239999999996</v>
      </c>
      <c r="AJ59">
        <v>0</v>
      </c>
      <c r="AK59">
        <v>22.296000000000003</v>
      </c>
      <c r="AL59">
        <v>59.209269999999997</v>
      </c>
      <c r="AM59">
        <v>7.0255447619047633</v>
      </c>
      <c r="AN59">
        <v>0</v>
      </c>
      <c r="AO59">
        <v>12.654230400000001</v>
      </c>
      <c r="AP59">
        <v>5.0635367999999996</v>
      </c>
      <c r="AQ59">
        <v>31.442400000000003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30.655025247106607</v>
      </c>
      <c r="BB59">
        <f t="shared" si="0"/>
        <v>939.44070943808606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160.79049382426217</v>
      </c>
      <c r="L60">
        <v>68.999988000856064</v>
      </c>
      <c r="M60">
        <v>62.388710417622768</v>
      </c>
      <c r="N60">
        <v>51.884944920440638</v>
      </c>
      <c r="O60">
        <v>73.284480680110235</v>
      </c>
      <c r="P60">
        <v>24.45260347129506</v>
      </c>
      <c r="Q60">
        <v>9.5875757575757561</v>
      </c>
      <c r="R60">
        <v>18.614064856307841</v>
      </c>
      <c r="S60">
        <v>11.590176886976927</v>
      </c>
      <c r="T60">
        <v>0</v>
      </c>
      <c r="U60">
        <v>51.755073235685742</v>
      </c>
      <c r="V60">
        <v>9.0997159940209276</v>
      </c>
      <c r="W60">
        <v>19.469545454545457</v>
      </c>
      <c r="X60">
        <v>64.789607359504444</v>
      </c>
      <c r="Y60">
        <v>0</v>
      </c>
      <c r="Z60">
        <v>0</v>
      </c>
      <c r="AA60">
        <v>18.736272</v>
      </c>
      <c r="AB60">
        <v>17.352844703999999</v>
      </c>
      <c r="AC60">
        <v>12.764385273600002</v>
      </c>
      <c r="AD60">
        <v>16.071074639999999</v>
      </c>
      <c r="AE60">
        <v>14.481785520000001</v>
      </c>
      <c r="AF60">
        <v>19.821500000000004</v>
      </c>
      <c r="AG60">
        <v>12.585739199999997</v>
      </c>
      <c r="AH60">
        <v>37.433016000000002</v>
      </c>
      <c r="AI60">
        <v>8.3865239999999996</v>
      </c>
      <c r="AJ60">
        <v>0</v>
      </c>
      <c r="AK60">
        <v>22.296000000000003</v>
      </c>
      <c r="AL60">
        <v>59.209269999999997</v>
      </c>
      <c r="AM60">
        <v>7.0255447619047633</v>
      </c>
      <c r="AN60">
        <v>0</v>
      </c>
      <c r="AO60">
        <v>12.654230400000001</v>
      </c>
      <c r="AP60">
        <v>5.0635367999999996</v>
      </c>
      <c r="AQ60">
        <v>31.442400000000003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30.260711516982276</v>
      </c>
      <c r="BB60">
        <f t="shared" si="0"/>
        <v>927.35674085532639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160.79049382426217</v>
      </c>
      <c r="L61">
        <v>68.999764404488843</v>
      </c>
      <c r="M61">
        <v>62.388710417622768</v>
      </c>
      <c r="N61">
        <v>51.884944920440638</v>
      </c>
      <c r="O61">
        <v>73.284480680110235</v>
      </c>
      <c r="P61">
        <v>24.45260347129506</v>
      </c>
      <c r="Q61">
        <v>9.5875757575757561</v>
      </c>
      <c r="R61">
        <v>18.614064856307841</v>
      </c>
      <c r="S61">
        <v>11.590176886976927</v>
      </c>
      <c r="T61">
        <v>0</v>
      </c>
      <c r="U61">
        <v>51.755073235685742</v>
      </c>
      <c r="V61">
        <v>9.0997159940209276</v>
      </c>
      <c r="W61">
        <v>19.469545454545457</v>
      </c>
      <c r="X61">
        <v>64.789607359504444</v>
      </c>
      <c r="Y61">
        <v>0</v>
      </c>
      <c r="Z61">
        <v>0</v>
      </c>
      <c r="AA61">
        <v>18.736272</v>
      </c>
      <c r="AB61">
        <v>17.352844703999999</v>
      </c>
      <c r="AC61">
        <v>12.764385273600002</v>
      </c>
      <c r="AD61">
        <v>16.071074639999999</v>
      </c>
      <c r="AE61">
        <v>14.481785520000001</v>
      </c>
      <c r="AF61">
        <v>19.821500000000004</v>
      </c>
      <c r="AG61">
        <v>12.585739199999997</v>
      </c>
      <c r="AH61">
        <v>24.955344000000004</v>
      </c>
      <c r="AI61">
        <v>8.3865239999999996</v>
      </c>
      <c r="AJ61">
        <v>0</v>
      </c>
      <c r="AK61">
        <v>22.296000000000003</v>
      </c>
      <c r="AL61">
        <v>59.209269999999997</v>
      </c>
      <c r="AM61">
        <v>7.0255447619047633</v>
      </c>
      <c r="AN61">
        <v>0</v>
      </c>
      <c r="AO61">
        <v>12.654230400000001</v>
      </c>
      <c r="AP61">
        <v>5.0635367999999996</v>
      </c>
      <c r="AQ61">
        <v>31.442400000000003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29.866410005549099</v>
      </c>
      <c r="BB61">
        <f t="shared" si="0"/>
        <v>915.27314677039226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160.79049382426217</v>
      </c>
      <c r="L62">
        <v>68.999764404488843</v>
      </c>
      <c r="M62">
        <v>62.388710417622768</v>
      </c>
      <c r="N62">
        <v>51.884944920440638</v>
      </c>
      <c r="O62">
        <v>73.284480680110235</v>
      </c>
      <c r="P62">
        <v>24.45260347129506</v>
      </c>
      <c r="Q62">
        <v>9.5875757575757561</v>
      </c>
      <c r="R62">
        <v>18.614064856307841</v>
      </c>
      <c r="S62">
        <v>11.590176886976927</v>
      </c>
      <c r="T62">
        <v>0</v>
      </c>
      <c r="U62">
        <v>51.755073235685742</v>
      </c>
      <c r="V62">
        <v>9.0997159940209276</v>
      </c>
      <c r="W62">
        <v>19.469545454545457</v>
      </c>
      <c r="X62">
        <v>64.789607359504444</v>
      </c>
      <c r="Y62">
        <v>0</v>
      </c>
      <c r="Z62">
        <v>0</v>
      </c>
      <c r="AA62">
        <v>18.736272</v>
      </c>
      <c r="AB62">
        <v>17.352844703999999</v>
      </c>
      <c r="AC62">
        <v>12.764385273600002</v>
      </c>
      <c r="AD62">
        <v>16.071074639999999</v>
      </c>
      <c r="AE62">
        <v>14.481785520000001</v>
      </c>
      <c r="AF62">
        <v>19.821500000000004</v>
      </c>
      <c r="AG62">
        <v>12.585739199999997</v>
      </c>
      <c r="AH62">
        <v>12.477672000000002</v>
      </c>
      <c r="AI62">
        <v>8.3865239999999996</v>
      </c>
      <c r="AJ62">
        <v>0</v>
      </c>
      <c r="AK62">
        <v>22.296000000000003</v>
      </c>
      <c r="AL62">
        <v>59.209269999999997</v>
      </c>
      <c r="AM62">
        <v>7.0255447619047633</v>
      </c>
      <c r="AN62">
        <v>0</v>
      </c>
      <c r="AO62">
        <v>12.654230400000001</v>
      </c>
      <c r="AP62">
        <v>5.0635367999999996</v>
      </c>
      <c r="AQ62">
        <v>31.442400000000003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29.472115570349096</v>
      </c>
      <c r="BB62">
        <f t="shared" si="0"/>
        <v>903.18976920559237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160.79049382426217</v>
      </c>
      <c r="L63">
        <v>68.999764404488843</v>
      </c>
      <c r="M63">
        <v>62.388710417622768</v>
      </c>
      <c r="N63">
        <v>51.884944920440638</v>
      </c>
      <c r="O63">
        <v>73.284480680110235</v>
      </c>
      <c r="P63">
        <v>24.45260347129506</v>
      </c>
      <c r="Q63">
        <v>9.5875757575757561</v>
      </c>
      <c r="R63">
        <v>18.614064856307841</v>
      </c>
      <c r="S63">
        <v>11.590176886976927</v>
      </c>
      <c r="T63">
        <v>0</v>
      </c>
      <c r="U63">
        <v>51.755073235685742</v>
      </c>
      <c r="V63">
        <v>9.0997159940209276</v>
      </c>
      <c r="W63">
        <v>19.469545454545457</v>
      </c>
      <c r="X63">
        <v>64.789607359504444</v>
      </c>
      <c r="Y63">
        <v>0</v>
      </c>
      <c r="Z63">
        <v>0</v>
      </c>
      <c r="AA63">
        <v>18.736272</v>
      </c>
      <c r="AB63">
        <v>17.352844703999999</v>
      </c>
      <c r="AC63">
        <v>12.764385273600002</v>
      </c>
      <c r="AD63">
        <v>16.071074639999999</v>
      </c>
      <c r="AE63">
        <v>14.481785520000001</v>
      </c>
      <c r="AF63">
        <v>19.821500000000004</v>
      </c>
      <c r="AG63">
        <v>12.585739199999997</v>
      </c>
      <c r="AH63">
        <v>0</v>
      </c>
      <c r="AI63">
        <v>8.3865239999999996</v>
      </c>
      <c r="AJ63">
        <v>0</v>
      </c>
      <c r="AK63">
        <v>22.296000000000003</v>
      </c>
      <c r="AL63">
        <v>59.209269999999997</v>
      </c>
      <c r="AM63">
        <v>7.0255447619047633</v>
      </c>
      <c r="AN63">
        <v>0</v>
      </c>
      <c r="AO63">
        <v>12.654230400000001</v>
      </c>
      <c r="AP63">
        <v>5.0635367999999996</v>
      </c>
      <c r="AQ63">
        <v>31.442400000000003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29.077821135149101</v>
      </c>
      <c r="BB63">
        <f t="shared" si="0"/>
        <v>891.10639164079237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160.79049382426217</v>
      </c>
      <c r="L64">
        <v>68.999764404488843</v>
      </c>
      <c r="M64">
        <v>62.388710417622768</v>
      </c>
      <c r="N64">
        <v>51.884944920440638</v>
      </c>
      <c r="O64">
        <v>73.284480680110235</v>
      </c>
      <c r="P64">
        <v>24.45260347129506</v>
      </c>
      <c r="Q64">
        <v>9.5875757575757561</v>
      </c>
      <c r="R64">
        <v>18.614064856307841</v>
      </c>
      <c r="S64">
        <v>11.590176886976927</v>
      </c>
      <c r="T64">
        <v>0</v>
      </c>
      <c r="U64">
        <v>51.755073235685742</v>
      </c>
      <c r="V64">
        <v>9.0997159940209276</v>
      </c>
      <c r="W64">
        <v>19.469545454545457</v>
      </c>
      <c r="X64">
        <v>64.789607359504444</v>
      </c>
      <c r="Y64">
        <v>0</v>
      </c>
      <c r="Z64">
        <v>0</v>
      </c>
      <c r="AA64">
        <v>18.736272</v>
      </c>
      <c r="AB64">
        <v>17.352844703999999</v>
      </c>
      <c r="AC64">
        <v>12.764385273600002</v>
      </c>
      <c r="AD64">
        <v>16.071074639999999</v>
      </c>
      <c r="AE64">
        <v>14.481785520000001</v>
      </c>
      <c r="AF64">
        <v>19.821500000000004</v>
      </c>
      <c r="AG64">
        <v>12.585739199999997</v>
      </c>
      <c r="AH64">
        <v>0</v>
      </c>
      <c r="AI64">
        <v>8.3865239999999996</v>
      </c>
      <c r="AJ64">
        <v>0</v>
      </c>
      <c r="AK64">
        <v>22.296000000000003</v>
      </c>
      <c r="AL64">
        <v>59.209269999999997</v>
      </c>
      <c r="AM64">
        <v>7.0255447619047633</v>
      </c>
      <c r="AN64">
        <v>0</v>
      </c>
      <c r="AO64">
        <v>12.654230400000001</v>
      </c>
      <c r="AP64">
        <v>5.0635367999999996</v>
      </c>
      <c r="AQ64">
        <v>32.141120000000001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29.099900825784012</v>
      </c>
      <c r="BB64">
        <f t="shared" si="0"/>
        <v>891.78303195015735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160.79049382426217</v>
      </c>
      <c r="L65">
        <v>68.999764404488843</v>
      </c>
      <c r="M65">
        <v>62.388710417622768</v>
      </c>
      <c r="N65">
        <v>51.884944920440638</v>
      </c>
      <c r="O65">
        <v>73.284480680110235</v>
      </c>
      <c r="P65">
        <v>24.45260347129506</v>
      </c>
      <c r="Q65">
        <v>9.5875757575757561</v>
      </c>
      <c r="R65">
        <v>18.614064856307841</v>
      </c>
      <c r="S65">
        <v>11.590176886976927</v>
      </c>
      <c r="T65">
        <v>0</v>
      </c>
      <c r="U65">
        <v>51.755073235685742</v>
      </c>
      <c r="V65">
        <v>9.0997159940209276</v>
      </c>
      <c r="W65">
        <v>19.469545454545457</v>
      </c>
      <c r="X65">
        <v>64.789607359504444</v>
      </c>
      <c r="Y65">
        <v>0</v>
      </c>
      <c r="Z65">
        <v>0</v>
      </c>
      <c r="AA65">
        <v>18.736272</v>
      </c>
      <c r="AB65">
        <v>17.352844703999999</v>
      </c>
      <c r="AC65">
        <v>12.764385273600002</v>
      </c>
      <c r="AD65">
        <v>16.071074639999999</v>
      </c>
      <c r="AE65">
        <v>14.481785520000001</v>
      </c>
      <c r="AF65">
        <v>19.821500000000004</v>
      </c>
      <c r="AG65">
        <v>12.585739199999997</v>
      </c>
      <c r="AH65">
        <v>0</v>
      </c>
      <c r="AI65">
        <v>12.300235200000001</v>
      </c>
      <c r="AJ65">
        <v>0</v>
      </c>
      <c r="AK65">
        <v>22.296000000000003</v>
      </c>
      <c r="AL65">
        <v>59.209269999999997</v>
      </c>
      <c r="AM65">
        <v>7.0255447619047633</v>
      </c>
      <c r="AN65">
        <v>0</v>
      </c>
      <c r="AO65">
        <v>12.654230400000001</v>
      </c>
      <c r="AP65">
        <v>5.0635367999999996</v>
      </c>
      <c r="AQ65">
        <v>43.145960000000002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29.571326803479259</v>
      </c>
      <c r="BB65">
        <f t="shared" si="0"/>
        <v>906.2301571724621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160.79049382426217</v>
      </c>
      <c r="L66">
        <v>68.999764404488843</v>
      </c>
      <c r="M66">
        <v>62.388710417622768</v>
      </c>
      <c r="N66">
        <v>51.884944920440638</v>
      </c>
      <c r="O66">
        <v>73.284480680110235</v>
      </c>
      <c r="P66">
        <v>24.45260347129506</v>
      </c>
      <c r="Q66">
        <v>9.5875757575757561</v>
      </c>
      <c r="R66">
        <v>18.614064856307841</v>
      </c>
      <c r="S66">
        <v>11.590176886976927</v>
      </c>
      <c r="T66">
        <v>0</v>
      </c>
      <c r="U66">
        <v>51.755073235685742</v>
      </c>
      <c r="V66">
        <v>9.0997159940209276</v>
      </c>
      <c r="W66">
        <v>19.469545454545457</v>
      </c>
      <c r="X66">
        <v>64.789607359504444</v>
      </c>
      <c r="Y66">
        <v>0</v>
      </c>
      <c r="Z66">
        <v>0</v>
      </c>
      <c r="AA66">
        <v>18.736272</v>
      </c>
      <c r="AB66">
        <v>17.352844703999999</v>
      </c>
      <c r="AC66">
        <v>12.764385273600002</v>
      </c>
      <c r="AD66">
        <v>16.071074639999999</v>
      </c>
      <c r="AE66">
        <v>14.481785520000001</v>
      </c>
      <c r="AF66">
        <v>19.821500000000004</v>
      </c>
      <c r="AG66">
        <v>12.585739199999997</v>
      </c>
      <c r="AH66">
        <v>0</v>
      </c>
      <c r="AI66">
        <v>12.300235200000001</v>
      </c>
      <c r="AJ66">
        <v>0</v>
      </c>
      <c r="AK66">
        <v>22.296000000000003</v>
      </c>
      <c r="AL66">
        <v>59.209269999999997</v>
      </c>
      <c r="AM66">
        <v>7.0255447619047633</v>
      </c>
      <c r="AN66">
        <v>0</v>
      </c>
      <c r="AO66">
        <v>12.654230400000001</v>
      </c>
      <c r="AP66">
        <v>5.0635367999999996</v>
      </c>
      <c r="AQ66">
        <v>43.145960000000002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29.571326803479259</v>
      </c>
      <c r="BB66">
        <f t="shared" si="0"/>
        <v>906.2301571724621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160.79049382426217</v>
      </c>
      <c r="L67">
        <v>126.97136505161076</v>
      </c>
      <c r="M67">
        <v>62.388710417622768</v>
      </c>
      <c r="N67">
        <v>51.884944920440638</v>
      </c>
      <c r="O67">
        <v>73.284480680110235</v>
      </c>
      <c r="P67">
        <v>24.45260347129506</v>
      </c>
      <c r="Q67">
        <v>9.5875757575757561</v>
      </c>
      <c r="R67">
        <v>18.614064856307841</v>
      </c>
      <c r="S67">
        <v>11.590176886976927</v>
      </c>
      <c r="T67">
        <v>0</v>
      </c>
      <c r="U67">
        <v>51.755073235685742</v>
      </c>
      <c r="V67">
        <v>9.0997159940209276</v>
      </c>
      <c r="W67">
        <v>19.469545454545457</v>
      </c>
      <c r="X67">
        <v>64.789607359504444</v>
      </c>
      <c r="Y67">
        <v>0</v>
      </c>
      <c r="Z67">
        <v>0</v>
      </c>
      <c r="AA67">
        <v>18.736272</v>
      </c>
      <c r="AB67">
        <v>17.352844703999999</v>
      </c>
      <c r="AC67">
        <v>12.764385273600002</v>
      </c>
      <c r="AD67">
        <v>16.071074639999999</v>
      </c>
      <c r="AE67">
        <v>14.481785520000001</v>
      </c>
      <c r="AF67">
        <v>19.821500000000004</v>
      </c>
      <c r="AG67">
        <v>12.585739199999997</v>
      </c>
      <c r="AH67">
        <v>0</v>
      </c>
      <c r="AI67">
        <v>12.300235200000001</v>
      </c>
      <c r="AJ67">
        <v>0</v>
      </c>
      <c r="AK67">
        <v>22.296000000000003</v>
      </c>
      <c r="AL67">
        <v>59.209269999999997</v>
      </c>
      <c r="AM67">
        <v>7.0255447619047633</v>
      </c>
      <c r="AN67">
        <v>0</v>
      </c>
      <c r="AO67">
        <v>12.654230400000001</v>
      </c>
      <c r="AP67">
        <v>5.0635367999999996</v>
      </c>
      <c r="AQ67">
        <v>43.145960000000002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31.403229236944973</v>
      </c>
      <c r="BB67">
        <f t="shared" si="0"/>
        <v>962.36985538611827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160.79049382426217</v>
      </c>
      <c r="L68">
        <v>126.97136505161076</v>
      </c>
      <c r="M68">
        <v>62.388710417622768</v>
      </c>
      <c r="N68">
        <v>51.884944920440638</v>
      </c>
      <c r="O68">
        <v>73.284480680110235</v>
      </c>
      <c r="P68">
        <v>24.45260347129506</v>
      </c>
      <c r="Q68">
        <v>9.5875757575757561</v>
      </c>
      <c r="R68">
        <v>18.614064856307841</v>
      </c>
      <c r="S68">
        <v>11.590176886976927</v>
      </c>
      <c r="T68">
        <v>0</v>
      </c>
      <c r="U68">
        <v>51.755073235685742</v>
      </c>
      <c r="V68">
        <v>9.0997159940209276</v>
      </c>
      <c r="W68">
        <v>19.469545454545457</v>
      </c>
      <c r="X68">
        <v>64.789607359504444</v>
      </c>
      <c r="Y68">
        <v>0</v>
      </c>
      <c r="Z68">
        <v>0</v>
      </c>
      <c r="AA68">
        <v>18.736272</v>
      </c>
      <c r="AB68">
        <v>17.352844703999999</v>
      </c>
      <c r="AC68">
        <v>12.764385273600002</v>
      </c>
      <c r="AD68">
        <v>16.071074639999999</v>
      </c>
      <c r="AE68">
        <v>14.481785520000001</v>
      </c>
      <c r="AF68">
        <v>19.821500000000004</v>
      </c>
      <c r="AG68">
        <v>12.585739199999997</v>
      </c>
      <c r="AH68">
        <v>0</v>
      </c>
      <c r="AI68">
        <v>12.300235200000001</v>
      </c>
      <c r="AJ68">
        <v>0</v>
      </c>
      <c r="AK68">
        <v>22.296000000000003</v>
      </c>
      <c r="AL68">
        <v>59.209269999999997</v>
      </c>
      <c r="AM68">
        <v>7.0255447619047633</v>
      </c>
      <c r="AN68">
        <v>0</v>
      </c>
      <c r="AO68">
        <v>12.654230400000001</v>
      </c>
      <c r="AP68">
        <v>5.0635367999999996</v>
      </c>
      <c r="AQ68">
        <v>43.145960000000002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31.403229236944973</v>
      </c>
      <c r="BB68">
        <f t="shared" ref="BB68:BB99" si="1">SUM(B68:AZ68)-BA68</f>
        <v>962.36985538611827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160.79049382426217</v>
      </c>
      <c r="L69">
        <v>126.97136505161076</v>
      </c>
      <c r="M69">
        <v>62.388710417622768</v>
      </c>
      <c r="N69">
        <v>51.884944920440638</v>
      </c>
      <c r="O69">
        <v>73.284480680110235</v>
      </c>
      <c r="P69">
        <v>24.45260347129506</v>
      </c>
      <c r="Q69">
        <v>9.5875757575757561</v>
      </c>
      <c r="R69">
        <v>18.614064856307841</v>
      </c>
      <c r="S69">
        <v>11.590176886976927</v>
      </c>
      <c r="T69">
        <v>0</v>
      </c>
      <c r="U69">
        <v>51.755073235685742</v>
      </c>
      <c r="V69">
        <v>9.0997159940209276</v>
      </c>
      <c r="W69">
        <v>19.469545454545457</v>
      </c>
      <c r="X69">
        <v>64.789607359504444</v>
      </c>
      <c r="Y69">
        <v>0</v>
      </c>
      <c r="Z69">
        <v>0</v>
      </c>
      <c r="AA69">
        <v>18.736272</v>
      </c>
      <c r="AB69">
        <v>17.352844703999999</v>
      </c>
      <c r="AC69">
        <v>12.764385273600002</v>
      </c>
      <c r="AD69">
        <v>16.071074639999999</v>
      </c>
      <c r="AE69">
        <v>14.481785520000001</v>
      </c>
      <c r="AF69">
        <v>19.821500000000004</v>
      </c>
      <c r="AG69">
        <v>12.585739199999997</v>
      </c>
      <c r="AH69">
        <v>0</v>
      </c>
      <c r="AI69">
        <v>12.300235200000001</v>
      </c>
      <c r="AJ69">
        <v>0</v>
      </c>
      <c r="AK69">
        <v>22.296000000000003</v>
      </c>
      <c r="AL69">
        <v>59.209269999999997</v>
      </c>
      <c r="AM69">
        <v>7.0255447619047633</v>
      </c>
      <c r="AN69">
        <v>0</v>
      </c>
      <c r="AO69">
        <v>12.654230400000001</v>
      </c>
      <c r="AP69">
        <v>5.0635367999999996</v>
      </c>
      <c r="AQ69">
        <v>43.145960000000002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31.403229236944973</v>
      </c>
      <c r="BB69">
        <f t="shared" si="1"/>
        <v>962.36985538611827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160.79049382426217</v>
      </c>
      <c r="L70">
        <v>126.97136505161076</v>
      </c>
      <c r="M70">
        <v>62.388710417622768</v>
      </c>
      <c r="N70">
        <v>51.884944920440638</v>
      </c>
      <c r="O70">
        <v>73.284480680110235</v>
      </c>
      <c r="P70">
        <v>24.45260347129506</v>
      </c>
      <c r="Q70">
        <v>9.5875757575757561</v>
      </c>
      <c r="R70">
        <v>18.614064856307841</v>
      </c>
      <c r="S70">
        <v>11.590176886976927</v>
      </c>
      <c r="T70">
        <v>0</v>
      </c>
      <c r="U70">
        <v>51.755073235685742</v>
      </c>
      <c r="V70">
        <v>9.0997159940209276</v>
      </c>
      <c r="W70">
        <v>19.469545454545457</v>
      </c>
      <c r="X70">
        <v>64.789607359504444</v>
      </c>
      <c r="Y70">
        <v>0</v>
      </c>
      <c r="Z70">
        <v>0</v>
      </c>
      <c r="AA70">
        <v>18.736272</v>
      </c>
      <c r="AB70">
        <v>17.352844703999999</v>
      </c>
      <c r="AC70">
        <v>12.764385273600002</v>
      </c>
      <c r="AD70">
        <v>16.071074639999999</v>
      </c>
      <c r="AE70">
        <v>14.481785520000001</v>
      </c>
      <c r="AF70">
        <v>19.821500000000004</v>
      </c>
      <c r="AG70">
        <v>12.585739199999997</v>
      </c>
      <c r="AH70">
        <v>0</v>
      </c>
      <c r="AI70">
        <v>12.300235200000001</v>
      </c>
      <c r="AJ70">
        <v>0</v>
      </c>
      <c r="AK70">
        <v>22.296000000000003</v>
      </c>
      <c r="AL70">
        <v>59.209269999999997</v>
      </c>
      <c r="AM70">
        <v>7.0255447619047633</v>
      </c>
      <c r="AN70">
        <v>0</v>
      </c>
      <c r="AO70">
        <v>12.654230400000001</v>
      </c>
      <c r="AP70">
        <v>5.0635367999999996</v>
      </c>
      <c r="AQ70">
        <v>43.145960000000002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31.403229236944973</v>
      </c>
      <c r="BB70">
        <f t="shared" si="1"/>
        <v>962.36985538611827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160.79049382426217</v>
      </c>
      <c r="L71">
        <v>126.97136505161076</v>
      </c>
      <c r="M71">
        <v>62.388710417622768</v>
      </c>
      <c r="N71">
        <v>51.884944920440638</v>
      </c>
      <c r="O71">
        <v>73.284480680110235</v>
      </c>
      <c r="P71">
        <v>24.45260347129506</v>
      </c>
      <c r="Q71">
        <v>9.5875757575757561</v>
      </c>
      <c r="R71">
        <v>18.614064856307841</v>
      </c>
      <c r="S71">
        <v>11.590176886976927</v>
      </c>
      <c r="T71">
        <v>0</v>
      </c>
      <c r="U71">
        <v>51.755073235685742</v>
      </c>
      <c r="V71">
        <v>9.0997159940209276</v>
      </c>
      <c r="W71">
        <v>19.469545454545457</v>
      </c>
      <c r="X71">
        <v>64.789607359504444</v>
      </c>
      <c r="Y71">
        <v>0</v>
      </c>
      <c r="Z71">
        <v>0</v>
      </c>
      <c r="AA71">
        <v>18.736272</v>
      </c>
      <c r="AB71">
        <v>17.352844703999999</v>
      </c>
      <c r="AC71">
        <v>12.764385273600002</v>
      </c>
      <c r="AD71">
        <v>16.071074639999999</v>
      </c>
      <c r="AE71">
        <v>14.481785520000001</v>
      </c>
      <c r="AF71">
        <v>19.821500000000004</v>
      </c>
      <c r="AG71">
        <v>12.585739199999997</v>
      </c>
      <c r="AH71">
        <v>0</v>
      </c>
      <c r="AI71">
        <v>12.300235200000001</v>
      </c>
      <c r="AJ71">
        <v>0</v>
      </c>
      <c r="AK71">
        <v>22.296000000000003</v>
      </c>
      <c r="AL71">
        <v>59.209269999999997</v>
      </c>
      <c r="AM71">
        <v>7.0255447619047633</v>
      </c>
      <c r="AN71">
        <v>0</v>
      </c>
      <c r="AO71">
        <v>12.654230400000001</v>
      </c>
      <c r="AP71">
        <v>5.0635367999999996</v>
      </c>
      <c r="AQ71">
        <v>43.145960000000002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31.403229236944973</v>
      </c>
      <c r="BB71">
        <f t="shared" si="1"/>
        <v>962.36985538611827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160.79049382426217</v>
      </c>
      <c r="L72">
        <v>126.97136505161076</v>
      </c>
      <c r="M72">
        <v>62.388710417622768</v>
      </c>
      <c r="N72">
        <v>51.884944920440638</v>
      </c>
      <c r="O72">
        <v>73.284480680110235</v>
      </c>
      <c r="P72">
        <v>24.45260347129506</v>
      </c>
      <c r="Q72">
        <v>9.5875757575757561</v>
      </c>
      <c r="R72">
        <v>18.614064856307841</v>
      </c>
      <c r="S72">
        <v>11.590176886976927</v>
      </c>
      <c r="T72">
        <v>0</v>
      </c>
      <c r="U72">
        <v>51.755073235685742</v>
      </c>
      <c r="V72">
        <v>9.0997159940209276</v>
      </c>
      <c r="W72">
        <v>19.469545454545457</v>
      </c>
      <c r="X72">
        <v>64.789607359504444</v>
      </c>
      <c r="Y72">
        <v>0</v>
      </c>
      <c r="Z72">
        <v>0</v>
      </c>
      <c r="AA72">
        <v>18.736272</v>
      </c>
      <c r="AB72">
        <v>17.352844703999999</v>
      </c>
      <c r="AC72">
        <v>12.764385273600002</v>
      </c>
      <c r="AD72">
        <v>16.071074639999999</v>
      </c>
      <c r="AE72">
        <v>14.481785520000001</v>
      </c>
      <c r="AF72">
        <v>19.821500000000004</v>
      </c>
      <c r="AG72">
        <v>12.585739199999997</v>
      </c>
      <c r="AH72">
        <v>0</v>
      </c>
      <c r="AI72">
        <v>12.300235200000001</v>
      </c>
      <c r="AJ72">
        <v>0</v>
      </c>
      <c r="AK72">
        <v>22.296000000000003</v>
      </c>
      <c r="AL72">
        <v>59.209269999999997</v>
      </c>
      <c r="AM72">
        <v>7.0255447619047633</v>
      </c>
      <c r="AN72">
        <v>0</v>
      </c>
      <c r="AO72">
        <v>12.654230400000001</v>
      </c>
      <c r="AP72">
        <v>5.0635367999999996</v>
      </c>
      <c r="AQ72">
        <v>43.145960000000002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31.403229236944973</v>
      </c>
      <c r="BB72">
        <f t="shared" si="1"/>
        <v>962.36985538611827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160.79049382426217</v>
      </c>
      <c r="L73">
        <v>126.97136505161076</v>
      </c>
      <c r="M73">
        <v>62.388710417622768</v>
      </c>
      <c r="N73">
        <v>51.884944920440638</v>
      </c>
      <c r="O73">
        <v>73.284480680110235</v>
      </c>
      <c r="P73">
        <v>24.45260347129506</v>
      </c>
      <c r="Q73">
        <v>9.5875757575757561</v>
      </c>
      <c r="R73">
        <v>18.614064856307841</v>
      </c>
      <c r="S73">
        <v>11.590176886976927</v>
      </c>
      <c r="T73">
        <v>0</v>
      </c>
      <c r="U73">
        <v>51.755073235685742</v>
      </c>
      <c r="V73">
        <v>9.0997159940209276</v>
      </c>
      <c r="W73">
        <v>19.469545454545457</v>
      </c>
      <c r="X73">
        <v>64.789607359504444</v>
      </c>
      <c r="Y73">
        <v>0</v>
      </c>
      <c r="Z73">
        <v>2.8784289600000004</v>
      </c>
      <c r="AA73">
        <v>18.736272</v>
      </c>
      <c r="AB73">
        <v>17.352844703999999</v>
      </c>
      <c r="AC73">
        <v>12.764385273600002</v>
      </c>
      <c r="AD73">
        <v>16.071074639999999</v>
      </c>
      <c r="AE73">
        <v>14.481785520000001</v>
      </c>
      <c r="AF73">
        <v>19.821500000000004</v>
      </c>
      <c r="AG73">
        <v>12.585739199999997</v>
      </c>
      <c r="AH73">
        <v>0</v>
      </c>
      <c r="AI73">
        <v>12.300235200000001</v>
      </c>
      <c r="AJ73">
        <v>0</v>
      </c>
      <c r="AK73">
        <v>22.296000000000003</v>
      </c>
      <c r="AL73">
        <v>59.209269999999997</v>
      </c>
      <c r="AM73">
        <v>7.0255447619047633</v>
      </c>
      <c r="AN73">
        <v>0</v>
      </c>
      <c r="AO73">
        <v>12.654230400000001</v>
      </c>
      <c r="AP73">
        <v>5.0635367999999996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31.494187556944972</v>
      </c>
      <c r="BB73">
        <f t="shared" si="1"/>
        <v>965.15732602611831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160.79049382426217</v>
      </c>
      <c r="L74">
        <v>126.97136505161076</v>
      </c>
      <c r="M74">
        <v>62.388710417622768</v>
      </c>
      <c r="N74">
        <v>51.884944920440638</v>
      </c>
      <c r="O74">
        <v>73.284480680110235</v>
      </c>
      <c r="P74">
        <v>24.45260347129506</v>
      </c>
      <c r="Q74">
        <v>9.5875757575757561</v>
      </c>
      <c r="R74">
        <v>18.614064856307841</v>
      </c>
      <c r="S74">
        <v>11.590176886976927</v>
      </c>
      <c r="T74">
        <v>0</v>
      </c>
      <c r="U74">
        <v>51.755073235685742</v>
      </c>
      <c r="V74">
        <v>9.0997159940209276</v>
      </c>
      <c r="W74">
        <v>19.469545454545457</v>
      </c>
      <c r="X74">
        <v>64.789607359504444</v>
      </c>
      <c r="Y74">
        <v>0</v>
      </c>
      <c r="Z74">
        <v>2.8784289600000004</v>
      </c>
      <c r="AA74">
        <v>18.736272</v>
      </c>
      <c r="AB74">
        <v>17.352844703999999</v>
      </c>
      <c r="AC74">
        <v>12.764385273600002</v>
      </c>
      <c r="AD74">
        <v>16.071074639999999</v>
      </c>
      <c r="AE74">
        <v>14.481785520000001</v>
      </c>
      <c r="AF74">
        <v>19.821500000000004</v>
      </c>
      <c r="AG74">
        <v>12.585739199999997</v>
      </c>
      <c r="AH74">
        <v>0</v>
      </c>
      <c r="AI74">
        <v>12.300235200000001</v>
      </c>
      <c r="AJ74">
        <v>0</v>
      </c>
      <c r="AK74">
        <v>22.296000000000003</v>
      </c>
      <c r="AL74">
        <v>59.209269999999997</v>
      </c>
      <c r="AM74">
        <v>7.0255447619047633</v>
      </c>
      <c r="AN74">
        <v>0</v>
      </c>
      <c r="AO74">
        <v>12.654230400000001</v>
      </c>
      <c r="AP74">
        <v>5.0635367999999996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31.494187556944972</v>
      </c>
      <c r="BB74">
        <f t="shared" si="1"/>
        <v>965.15732602611831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160.79049382426217</v>
      </c>
      <c r="L75">
        <v>126.97136505161076</v>
      </c>
      <c r="M75">
        <v>62.388710417622768</v>
      </c>
      <c r="N75">
        <v>51.884944920440638</v>
      </c>
      <c r="O75">
        <v>73.284480680110235</v>
      </c>
      <c r="P75">
        <v>23.119142176330424</v>
      </c>
      <c r="Q75">
        <v>9.5875757575757561</v>
      </c>
      <c r="R75">
        <v>18.614064856307841</v>
      </c>
      <c r="S75">
        <v>11.590176886976927</v>
      </c>
      <c r="T75">
        <v>0</v>
      </c>
      <c r="U75">
        <v>51.755073235685742</v>
      </c>
      <c r="V75">
        <v>9.0997159940209276</v>
      </c>
      <c r="W75">
        <v>19.469545454545457</v>
      </c>
      <c r="X75">
        <v>64.789607359504444</v>
      </c>
      <c r="Y75">
        <v>0</v>
      </c>
      <c r="Z75">
        <v>2.8784289600000004</v>
      </c>
      <c r="AA75">
        <v>18.736272</v>
      </c>
      <c r="AB75">
        <v>17.352844703999999</v>
      </c>
      <c r="AC75">
        <v>12.764385273600002</v>
      </c>
      <c r="AD75">
        <v>16.071074639999999</v>
      </c>
      <c r="AE75">
        <v>14.481785520000001</v>
      </c>
      <c r="AF75">
        <v>19.821500000000004</v>
      </c>
      <c r="AG75">
        <v>12.585739199999997</v>
      </c>
      <c r="AH75">
        <v>0</v>
      </c>
      <c r="AI75">
        <v>13.977540000000001</v>
      </c>
      <c r="AJ75">
        <v>0</v>
      </c>
      <c r="AK75">
        <v>22.296000000000003</v>
      </c>
      <c r="AL75">
        <v>59.209269999999997</v>
      </c>
      <c r="AM75">
        <v>7.0255447619047633</v>
      </c>
      <c r="AN75">
        <v>0</v>
      </c>
      <c r="AO75">
        <v>12.654230400000001</v>
      </c>
      <c r="AP75">
        <v>5.0635367999999996</v>
      </c>
      <c r="AQ75">
        <v>43.145960000000002</v>
      </c>
      <c r="AR75">
        <v>23.031647999999997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31.55101906882409</v>
      </c>
      <c r="BB75">
        <f t="shared" si="1"/>
        <v>966.89896841927452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160.79049382426217</v>
      </c>
      <c r="L76">
        <v>126.97185649073251</v>
      </c>
      <c r="M76">
        <v>62.388710417622768</v>
      </c>
      <c r="N76">
        <v>51.884944920440638</v>
      </c>
      <c r="O76">
        <v>73.284480680110235</v>
      </c>
      <c r="P76">
        <v>23.119142176330424</v>
      </c>
      <c r="Q76">
        <v>9.5875757575757561</v>
      </c>
      <c r="R76">
        <v>18.614064856307841</v>
      </c>
      <c r="S76">
        <v>11.590176886976927</v>
      </c>
      <c r="T76">
        <v>0</v>
      </c>
      <c r="U76">
        <v>51.755073235685742</v>
      </c>
      <c r="V76">
        <v>9.0997159940209276</v>
      </c>
      <c r="W76">
        <v>19.469545454545457</v>
      </c>
      <c r="X76">
        <v>64.789607359504444</v>
      </c>
      <c r="Y76">
        <v>0</v>
      </c>
      <c r="Z76">
        <v>2.8784289600000004</v>
      </c>
      <c r="AA76">
        <v>18.736272</v>
      </c>
      <c r="AB76">
        <v>17.352844703999999</v>
      </c>
      <c r="AC76">
        <v>12.764385273600002</v>
      </c>
      <c r="AD76">
        <v>16.071074639999999</v>
      </c>
      <c r="AE76">
        <v>14.481785520000001</v>
      </c>
      <c r="AF76">
        <v>19.821500000000004</v>
      </c>
      <c r="AG76">
        <v>12.585739199999997</v>
      </c>
      <c r="AH76">
        <v>0</v>
      </c>
      <c r="AI76">
        <v>13.977540000000001</v>
      </c>
      <c r="AJ76">
        <v>0</v>
      </c>
      <c r="AK76">
        <v>22.296000000000003</v>
      </c>
      <c r="AL76">
        <v>59.209269999999997</v>
      </c>
      <c r="AM76">
        <v>7.0255447619047633</v>
      </c>
      <c r="AN76">
        <v>0</v>
      </c>
      <c r="AO76">
        <v>12.654230400000001</v>
      </c>
      <c r="AP76">
        <v>5.0635367999999996</v>
      </c>
      <c r="AQ76">
        <v>43.145960000000002</v>
      </c>
      <c r="AR76">
        <v>23.031647999999997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31.551034602418511</v>
      </c>
      <c r="BB76">
        <f t="shared" si="1"/>
        <v>966.89944432480183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160.79049382426217</v>
      </c>
      <c r="L77">
        <v>126.97243726739495</v>
      </c>
      <c r="M77">
        <v>62.388710417622768</v>
      </c>
      <c r="N77">
        <v>51.884944920440638</v>
      </c>
      <c r="O77">
        <v>73.284480680110235</v>
      </c>
      <c r="P77">
        <v>23.119142176330424</v>
      </c>
      <c r="Q77">
        <v>9.5875757575757561</v>
      </c>
      <c r="R77">
        <v>18.614064856307841</v>
      </c>
      <c r="S77">
        <v>11.590176886976927</v>
      </c>
      <c r="T77">
        <v>0</v>
      </c>
      <c r="U77">
        <v>51.755073235685742</v>
      </c>
      <c r="V77">
        <v>9.0997159940209276</v>
      </c>
      <c r="W77">
        <v>19.469545454545457</v>
      </c>
      <c r="X77">
        <v>64.789607359504444</v>
      </c>
      <c r="Y77">
        <v>0</v>
      </c>
      <c r="Z77">
        <v>2.8784289600000004</v>
      </c>
      <c r="AA77">
        <v>18.736272</v>
      </c>
      <c r="AB77">
        <v>17.352844703999999</v>
      </c>
      <c r="AC77">
        <v>12.764385273600002</v>
      </c>
      <c r="AD77">
        <v>16.071074639999999</v>
      </c>
      <c r="AE77">
        <v>14.481785520000001</v>
      </c>
      <c r="AF77">
        <v>19.821500000000004</v>
      </c>
      <c r="AG77">
        <v>12.585739199999997</v>
      </c>
      <c r="AH77">
        <v>0</v>
      </c>
      <c r="AI77">
        <v>13.977540000000001</v>
      </c>
      <c r="AJ77">
        <v>0</v>
      </c>
      <c r="AK77">
        <v>22.296000000000003</v>
      </c>
      <c r="AL77">
        <v>59.209269999999997</v>
      </c>
      <c r="AM77">
        <v>7.0255447619047633</v>
      </c>
      <c r="AN77">
        <v>0</v>
      </c>
      <c r="AO77">
        <v>12.654230400000001</v>
      </c>
      <c r="AP77">
        <v>5.0635367999999996</v>
      </c>
      <c r="AQ77">
        <v>43.145960000000002</v>
      </c>
      <c r="AR77">
        <v>23.031647999999997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31.551053001040671</v>
      </c>
      <c r="BB77">
        <f t="shared" si="1"/>
        <v>966.90000670284212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160.79049382426217</v>
      </c>
      <c r="L78">
        <v>126.97243726739495</v>
      </c>
      <c r="M78">
        <v>62.388710417622768</v>
      </c>
      <c r="N78">
        <v>51.884944920440638</v>
      </c>
      <c r="O78">
        <v>73.284480680110235</v>
      </c>
      <c r="P78">
        <v>23.119142176330424</v>
      </c>
      <c r="Q78">
        <v>9.5875757575757561</v>
      </c>
      <c r="R78">
        <v>18.614064856307841</v>
      </c>
      <c r="S78">
        <v>11.590176886976927</v>
      </c>
      <c r="T78">
        <v>0</v>
      </c>
      <c r="U78">
        <v>51.755073235685742</v>
      </c>
      <c r="V78">
        <v>9.0997159940209276</v>
      </c>
      <c r="W78">
        <v>19.469545454545457</v>
      </c>
      <c r="X78">
        <v>64.789607359504444</v>
      </c>
      <c r="Y78">
        <v>0</v>
      </c>
      <c r="Z78">
        <v>2.8784289600000004</v>
      </c>
      <c r="AA78">
        <v>18.736272</v>
      </c>
      <c r="AB78">
        <v>17.352844703999999</v>
      </c>
      <c r="AC78">
        <v>12.764385273600002</v>
      </c>
      <c r="AD78">
        <v>16.071074639999999</v>
      </c>
      <c r="AE78">
        <v>14.481785520000001</v>
      </c>
      <c r="AF78">
        <v>19.821500000000004</v>
      </c>
      <c r="AG78">
        <v>12.585739199999997</v>
      </c>
      <c r="AH78">
        <v>0</v>
      </c>
      <c r="AI78">
        <v>13.977540000000001</v>
      </c>
      <c r="AJ78">
        <v>0</v>
      </c>
      <c r="AK78">
        <v>22.296000000000003</v>
      </c>
      <c r="AL78">
        <v>59.209269999999997</v>
      </c>
      <c r="AM78">
        <v>7.0255447619047633</v>
      </c>
      <c r="AN78">
        <v>0</v>
      </c>
      <c r="AO78">
        <v>12.654230400000001</v>
      </c>
      <c r="AP78">
        <v>5.0635367999999996</v>
      </c>
      <c r="AQ78">
        <v>43.145960000000002</v>
      </c>
      <c r="AR78">
        <v>23.031647999999997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31.551053001040671</v>
      </c>
      <c r="BB78">
        <f t="shared" si="1"/>
        <v>966.90000670284212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160.79049382426217</v>
      </c>
      <c r="L79">
        <v>126.97243726739495</v>
      </c>
      <c r="M79">
        <v>62.388710417622768</v>
      </c>
      <c r="N79">
        <v>51.884944920440638</v>
      </c>
      <c r="O79">
        <v>73.284480680110235</v>
      </c>
      <c r="P79">
        <v>23.119142176330424</v>
      </c>
      <c r="Q79">
        <v>9.5875757575757561</v>
      </c>
      <c r="R79">
        <v>18.614064856307841</v>
      </c>
      <c r="S79">
        <v>11.590176886976927</v>
      </c>
      <c r="T79">
        <v>0</v>
      </c>
      <c r="U79">
        <v>51.755073235685742</v>
      </c>
      <c r="V79">
        <v>9.0997159940209276</v>
      </c>
      <c r="W79">
        <v>19.469545454545457</v>
      </c>
      <c r="X79">
        <v>64.789607359504444</v>
      </c>
      <c r="Y79">
        <v>0</v>
      </c>
      <c r="Z79">
        <v>0</v>
      </c>
      <c r="AA79">
        <v>18.909755999999998</v>
      </c>
      <c r="AB79">
        <v>17.973425520000003</v>
      </c>
      <c r="AC79">
        <v>13.422654719999999</v>
      </c>
      <c r="AD79">
        <v>16.94134944</v>
      </c>
      <c r="AE79">
        <v>14.481785520000001</v>
      </c>
      <c r="AF79">
        <v>21.188499999999998</v>
      </c>
      <c r="AG79">
        <v>12.585739199999997</v>
      </c>
      <c r="AH79">
        <v>0</v>
      </c>
      <c r="AI79">
        <v>13.977540000000001</v>
      </c>
      <c r="AJ79">
        <v>0</v>
      </c>
      <c r="AK79">
        <v>22.296000000000003</v>
      </c>
      <c r="AL79">
        <v>62.416800000000002</v>
      </c>
      <c r="AM79">
        <v>7.3768219999999998</v>
      </c>
      <c r="AN79">
        <v>0</v>
      </c>
      <c r="AO79">
        <v>12.654230400000001</v>
      </c>
      <c r="AP79">
        <v>4.1633524800000004</v>
      </c>
      <c r="AQ79">
        <v>44.718080000000008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31.664411920061326</v>
      </c>
      <c r="BB79">
        <f t="shared" si="1"/>
        <v>970.37394040431673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160.79049382426217</v>
      </c>
      <c r="L80">
        <v>126.97243726739495</v>
      </c>
      <c r="M80">
        <v>62.388710417622768</v>
      </c>
      <c r="N80">
        <v>51.884944920440638</v>
      </c>
      <c r="O80">
        <v>73.284480680110235</v>
      </c>
      <c r="P80">
        <v>23.119142176330424</v>
      </c>
      <c r="Q80">
        <v>9.5875757575757561</v>
      </c>
      <c r="R80">
        <v>18.614064856307841</v>
      </c>
      <c r="S80">
        <v>11.590176886976927</v>
      </c>
      <c r="T80">
        <v>0</v>
      </c>
      <c r="U80">
        <v>51.755073235685742</v>
      </c>
      <c r="V80">
        <v>9.0997159940209276</v>
      </c>
      <c r="W80">
        <v>19.469545454545457</v>
      </c>
      <c r="X80">
        <v>64.789607359504444</v>
      </c>
      <c r="Y80">
        <v>0</v>
      </c>
      <c r="Z80">
        <v>0</v>
      </c>
      <c r="AA80">
        <v>18.909755999999998</v>
      </c>
      <c r="AB80">
        <v>17.973425520000003</v>
      </c>
      <c r="AC80">
        <v>13.422654719999999</v>
      </c>
      <c r="AD80">
        <v>16.94134944</v>
      </c>
      <c r="AE80">
        <v>14.481785520000001</v>
      </c>
      <c r="AF80">
        <v>21.188499999999998</v>
      </c>
      <c r="AG80">
        <v>12.585739199999997</v>
      </c>
      <c r="AH80">
        <v>0</v>
      </c>
      <c r="AI80">
        <v>29.073283199999999</v>
      </c>
      <c r="AJ80">
        <v>0</v>
      </c>
      <c r="AK80">
        <v>22.296000000000003</v>
      </c>
      <c r="AL80">
        <v>62.416800000000002</v>
      </c>
      <c r="AM80">
        <v>7.3768219999999998</v>
      </c>
      <c r="AN80">
        <v>0</v>
      </c>
      <c r="AO80">
        <v>12.654230400000001</v>
      </c>
      <c r="AP80">
        <v>4.1633524800000004</v>
      </c>
      <c r="AQ80">
        <v>44.718080000000008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32.141437580861322</v>
      </c>
      <c r="BB80">
        <f t="shared" si="1"/>
        <v>984.99265794351675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160.79049382426217</v>
      </c>
      <c r="L81">
        <v>126.97243726739495</v>
      </c>
      <c r="M81">
        <v>62.388710417622768</v>
      </c>
      <c r="N81">
        <v>51.884944920440638</v>
      </c>
      <c r="O81">
        <v>73.284480680110235</v>
      </c>
      <c r="P81">
        <v>23.119142176330424</v>
      </c>
      <c r="Q81">
        <v>9.5875757575757561</v>
      </c>
      <c r="R81">
        <v>18.614064856307841</v>
      </c>
      <c r="S81">
        <v>11.590176886976927</v>
      </c>
      <c r="T81">
        <v>0</v>
      </c>
      <c r="U81">
        <v>51.755073235685742</v>
      </c>
      <c r="V81">
        <v>9.0997159940209276</v>
      </c>
      <c r="W81">
        <v>19.469545454545457</v>
      </c>
      <c r="X81">
        <v>64.789607359504444</v>
      </c>
      <c r="Y81">
        <v>0</v>
      </c>
      <c r="Z81">
        <v>0</v>
      </c>
      <c r="AA81">
        <v>18.909755999999998</v>
      </c>
      <c r="AB81">
        <v>17.973425520000003</v>
      </c>
      <c r="AC81">
        <v>13.422654719999999</v>
      </c>
      <c r="AD81">
        <v>16.94134944</v>
      </c>
      <c r="AE81">
        <v>14.481785520000001</v>
      </c>
      <c r="AF81">
        <v>21.188499999999998</v>
      </c>
      <c r="AG81">
        <v>12.585739199999997</v>
      </c>
      <c r="AH81">
        <v>0</v>
      </c>
      <c r="AI81">
        <v>29.073283199999999</v>
      </c>
      <c r="AJ81">
        <v>0</v>
      </c>
      <c r="AK81">
        <v>22.296000000000003</v>
      </c>
      <c r="AL81">
        <v>62.416800000000002</v>
      </c>
      <c r="AM81">
        <v>7.3768219999999998</v>
      </c>
      <c r="AN81">
        <v>0</v>
      </c>
      <c r="AO81">
        <v>12.654230400000001</v>
      </c>
      <c r="AP81">
        <v>4.1633524800000004</v>
      </c>
      <c r="AQ81">
        <v>44.718080000000008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32.141437580861322</v>
      </c>
      <c r="BB81">
        <f t="shared" si="1"/>
        <v>984.99265794351675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160.79049382426217</v>
      </c>
      <c r="L82">
        <v>126.97243726739495</v>
      </c>
      <c r="M82">
        <v>62.388710417622768</v>
      </c>
      <c r="N82">
        <v>51.884944920440638</v>
      </c>
      <c r="O82">
        <v>73.284480680110235</v>
      </c>
      <c r="P82">
        <v>23.119142176330424</v>
      </c>
      <c r="Q82">
        <v>9.5875757575757561</v>
      </c>
      <c r="R82">
        <v>18.614064856307841</v>
      </c>
      <c r="S82">
        <v>11.590176886976927</v>
      </c>
      <c r="T82">
        <v>0</v>
      </c>
      <c r="U82">
        <v>51.755073235685742</v>
      </c>
      <c r="V82">
        <v>9.0997159940209276</v>
      </c>
      <c r="W82">
        <v>19.469545454545457</v>
      </c>
      <c r="X82">
        <v>64.789607359504444</v>
      </c>
      <c r="Y82">
        <v>0</v>
      </c>
      <c r="Z82">
        <v>0</v>
      </c>
      <c r="AA82">
        <v>18.909755999999998</v>
      </c>
      <c r="AB82">
        <v>17.973425520000003</v>
      </c>
      <c r="AC82">
        <v>13.422654719999999</v>
      </c>
      <c r="AD82">
        <v>16.94134944</v>
      </c>
      <c r="AE82">
        <v>14.481785520000001</v>
      </c>
      <c r="AF82">
        <v>21.188499999999998</v>
      </c>
      <c r="AG82">
        <v>12.585739199999997</v>
      </c>
      <c r="AH82">
        <v>0</v>
      </c>
      <c r="AI82">
        <v>29.073283199999999</v>
      </c>
      <c r="AJ82">
        <v>0</v>
      </c>
      <c r="AK82">
        <v>22.296000000000003</v>
      </c>
      <c r="AL82">
        <v>62.416800000000002</v>
      </c>
      <c r="AM82">
        <v>7.3768219999999998</v>
      </c>
      <c r="AN82">
        <v>0</v>
      </c>
      <c r="AO82">
        <v>12.654230400000001</v>
      </c>
      <c r="AP82">
        <v>4.1633524800000004</v>
      </c>
      <c r="AQ82">
        <v>44.718080000000008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32.141437580861322</v>
      </c>
      <c r="BB82">
        <f t="shared" si="1"/>
        <v>984.99265794351675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160.79049382426217</v>
      </c>
      <c r="L83">
        <v>126.97243726739495</v>
      </c>
      <c r="M83">
        <v>62.388710417622768</v>
      </c>
      <c r="N83">
        <v>51.884944920440638</v>
      </c>
      <c r="O83">
        <v>73.284480680110235</v>
      </c>
      <c r="P83">
        <v>23.119142176330424</v>
      </c>
      <c r="Q83">
        <v>9.5875757575757561</v>
      </c>
      <c r="R83">
        <v>18.614064856307841</v>
      </c>
      <c r="S83">
        <v>11.590176886976927</v>
      </c>
      <c r="T83">
        <v>0</v>
      </c>
      <c r="U83">
        <v>51.755073235685742</v>
      </c>
      <c r="V83">
        <v>9.0997159940209276</v>
      </c>
      <c r="W83">
        <v>19.469545454545457</v>
      </c>
      <c r="X83">
        <v>64.789607359504444</v>
      </c>
      <c r="Y83">
        <v>0</v>
      </c>
      <c r="Z83">
        <v>0</v>
      </c>
      <c r="AA83">
        <v>18.909755999999998</v>
      </c>
      <c r="AB83">
        <v>17.973425520000003</v>
      </c>
      <c r="AC83">
        <v>13.422654719999999</v>
      </c>
      <c r="AD83">
        <v>16.94134944</v>
      </c>
      <c r="AE83">
        <v>14.481785520000001</v>
      </c>
      <c r="AF83">
        <v>21.188499999999998</v>
      </c>
      <c r="AG83">
        <v>12.585739199999997</v>
      </c>
      <c r="AH83">
        <v>0</v>
      </c>
      <c r="AI83">
        <v>29.073283199999999</v>
      </c>
      <c r="AJ83">
        <v>0</v>
      </c>
      <c r="AK83">
        <v>22.296000000000003</v>
      </c>
      <c r="AL83">
        <v>62.416800000000002</v>
      </c>
      <c r="AM83">
        <v>7.3768219999999998</v>
      </c>
      <c r="AN83">
        <v>0</v>
      </c>
      <c r="AO83">
        <v>12.654230400000001</v>
      </c>
      <c r="AP83">
        <v>4.1633524800000004</v>
      </c>
      <c r="AQ83">
        <v>44.718080000000008</v>
      </c>
      <c r="AR83">
        <v>23.031647999999997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32.187403813661319</v>
      </c>
      <c r="BB83">
        <f t="shared" si="1"/>
        <v>986.40132211071682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160.79049382426217</v>
      </c>
      <c r="L84">
        <v>126.97243726739495</v>
      </c>
      <c r="M84">
        <v>62.388710417622768</v>
      </c>
      <c r="N84">
        <v>51.884944920440638</v>
      </c>
      <c r="O84">
        <v>73.284480680110235</v>
      </c>
      <c r="P84">
        <v>23.119142176330424</v>
      </c>
      <c r="Q84">
        <v>9.5875757575757561</v>
      </c>
      <c r="R84">
        <v>18.614064856307841</v>
      </c>
      <c r="S84">
        <v>11.590176886976927</v>
      </c>
      <c r="T84">
        <v>0</v>
      </c>
      <c r="U84">
        <v>51.755073235685742</v>
      </c>
      <c r="V84">
        <v>9.0997159940209276</v>
      </c>
      <c r="W84">
        <v>19.469545454545457</v>
      </c>
      <c r="X84">
        <v>64.789607359504444</v>
      </c>
      <c r="Y84">
        <v>0</v>
      </c>
      <c r="Z84">
        <v>0</v>
      </c>
      <c r="AA84">
        <v>18.909755999999998</v>
      </c>
      <c r="AB84">
        <v>17.973425520000003</v>
      </c>
      <c r="AC84">
        <v>13.422654719999999</v>
      </c>
      <c r="AD84">
        <v>16.94134944</v>
      </c>
      <c r="AE84">
        <v>14.481785520000001</v>
      </c>
      <c r="AF84">
        <v>21.188499999999998</v>
      </c>
      <c r="AG84">
        <v>12.585739199999997</v>
      </c>
      <c r="AH84">
        <v>0</v>
      </c>
      <c r="AI84">
        <v>29.073283199999999</v>
      </c>
      <c r="AJ84">
        <v>0</v>
      </c>
      <c r="AK84">
        <v>22.296000000000003</v>
      </c>
      <c r="AL84">
        <v>62.416800000000002</v>
      </c>
      <c r="AM84">
        <v>7.3768219999999998</v>
      </c>
      <c r="AN84">
        <v>0</v>
      </c>
      <c r="AO84">
        <v>12.654230400000001</v>
      </c>
      <c r="AP84">
        <v>4.1633524800000004</v>
      </c>
      <c r="AQ84">
        <v>44.718080000000008</v>
      </c>
      <c r="AR84">
        <v>23.031647999999997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32.187403813661319</v>
      </c>
      <c r="BB84">
        <f t="shared" si="1"/>
        <v>986.40132211071682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160.79049382426217</v>
      </c>
      <c r="L85">
        <v>126.97243726739495</v>
      </c>
      <c r="M85">
        <v>62.388710417622768</v>
      </c>
      <c r="N85">
        <v>51.884944920440638</v>
      </c>
      <c r="O85">
        <v>73.284480680110235</v>
      </c>
      <c r="P85">
        <v>23.119142176330424</v>
      </c>
      <c r="Q85">
        <v>9.5875757575757561</v>
      </c>
      <c r="R85">
        <v>18.614064856307841</v>
      </c>
      <c r="S85">
        <v>11.590176886976927</v>
      </c>
      <c r="T85">
        <v>0</v>
      </c>
      <c r="U85">
        <v>51.755073235685742</v>
      </c>
      <c r="V85">
        <v>9.0997159940209276</v>
      </c>
      <c r="W85">
        <v>19.469545454545457</v>
      </c>
      <c r="X85">
        <v>64.789607359504444</v>
      </c>
      <c r="Y85">
        <v>0</v>
      </c>
      <c r="Z85">
        <v>0</v>
      </c>
      <c r="AA85">
        <v>18.909755999999998</v>
      </c>
      <c r="AB85">
        <v>17.973425520000003</v>
      </c>
      <c r="AC85">
        <v>13.422654719999999</v>
      </c>
      <c r="AD85">
        <v>16.94134944</v>
      </c>
      <c r="AE85">
        <v>14.481785520000001</v>
      </c>
      <c r="AF85">
        <v>21.188499999999998</v>
      </c>
      <c r="AG85">
        <v>12.585739199999997</v>
      </c>
      <c r="AH85">
        <v>0</v>
      </c>
      <c r="AI85">
        <v>29.073283199999999</v>
      </c>
      <c r="AJ85">
        <v>0</v>
      </c>
      <c r="AK85">
        <v>22.296000000000003</v>
      </c>
      <c r="AL85">
        <v>59.209269999999997</v>
      </c>
      <c r="AM85">
        <v>7.3768219999999998</v>
      </c>
      <c r="AN85">
        <v>0</v>
      </c>
      <c r="AO85">
        <v>12.654230400000001</v>
      </c>
      <c r="AP85">
        <v>4.1633524800000004</v>
      </c>
      <c r="AQ85">
        <v>44.718080000000008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32.040079662702965</v>
      </c>
      <c r="BB85">
        <f t="shared" si="1"/>
        <v>981.88648586167506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160.79049382426217</v>
      </c>
      <c r="L86">
        <v>126.97243726739495</v>
      </c>
      <c r="M86">
        <v>62.388710417622768</v>
      </c>
      <c r="N86">
        <v>51.884944920440638</v>
      </c>
      <c r="O86">
        <v>73.284480680110235</v>
      </c>
      <c r="P86">
        <v>23.119142176330424</v>
      </c>
      <c r="Q86">
        <v>9.5875757575757561</v>
      </c>
      <c r="R86">
        <v>18.614064856307841</v>
      </c>
      <c r="S86">
        <v>11.590176886976927</v>
      </c>
      <c r="T86">
        <v>0</v>
      </c>
      <c r="U86">
        <v>51.755073235685742</v>
      </c>
      <c r="V86">
        <v>9.0997159940209276</v>
      </c>
      <c r="W86">
        <v>19.469545454545457</v>
      </c>
      <c r="X86">
        <v>64.789607359504444</v>
      </c>
      <c r="Y86">
        <v>0</v>
      </c>
      <c r="Z86">
        <v>0</v>
      </c>
      <c r="AA86">
        <v>18.909755999999998</v>
      </c>
      <c r="AB86">
        <v>17.973425520000003</v>
      </c>
      <c r="AC86">
        <v>13.422654719999999</v>
      </c>
      <c r="AD86">
        <v>16.94134944</v>
      </c>
      <c r="AE86">
        <v>14.481785520000001</v>
      </c>
      <c r="AF86">
        <v>21.188499999999998</v>
      </c>
      <c r="AG86">
        <v>12.585739199999997</v>
      </c>
      <c r="AH86">
        <v>0</v>
      </c>
      <c r="AI86">
        <v>13.977540000000001</v>
      </c>
      <c r="AJ86">
        <v>0</v>
      </c>
      <c r="AK86">
        <v>22.296000000000003</v>
      </c>
      <c r="AL86">
        <v>59.209269999999997</v>
      </c>
      <c r="AM86">
        <v>7.3768219999999998</v>
      </c>
      <c r="AN86">
        <v>0</v>
      </c>
      <c r="AO86">
        <v>12.654230400000001</v>
      </c>
      <c r="AP86">
        <v>4.1633524800000004</v>
      </c>
      <c r="AQ86">
        <v>44.718080000000008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31.56305400190297</v>
      </c>
      <c r="BB86">
        <f t="shared" si="1"/>
        <v>967.26776832247504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160.79049382426217</v>
      </c>
      <c r="L87">
        <v>126.97243726739495</v>
      </c>
      <c r="M87">
        <v>62.388710417622768</v>
      </c>
      <c r="N87">
        <v>51.884944920440638</v>
      </c>
      <c r="O87">
        <v>73.284480680110235</v>
      </c>
      <c r="P87">
        <v>22.821189092534645</v>
      </c>
      <c r="Q87">
        <v>9.5875757575757561</v>
      </c>
      <c r="R87">
        <v>18.614064856307841</v>
      </c>
      <c r="S87">
        <v>11.590176886976927</v>
      </c>
      <c r="T87">
        <v>0</v>
      </c>
      <c r="U87">
        <v>51.755073235685742</v>
      </c>
      <c r="V87">
        <v>9.0997159940209276</v>
      </c>
      <c r="W87">
        <v>19.469545454545457</v>
      </c>
      <c r="X87">
        <v>64.789607359504444</v>
      </c>
      <c r="Y87">
        <v>0</v>
      </c>
      <c r="Z87">
        <v>0</v>
      </c>
      <c r="AA87">
        <v>18.736272</v>
      </c>
      <c r="AB87">
        <v>17.352844703999999</v>
      </c>
      <c r="AC87">
        <v>12.764385273600002</v>
      </c>
      <c r="AD87">
        <v>16.071074639999999</v>
      </c>
      <c r="AE87">
        <v>14.481785520000001</v>
      </c>
      <c r="AF87">
        <v>18.454500000000003</v>
      </c>
      <c r="AG87">
        <v>12.585739199999997</v>
      </c>
      <c r="AH87">
        <v>0</v>
      </c>
      <c r="AI87">
        <v>13.977540000000001</v>
      </c>
      <c r="AJ87">
        <v>0</v>
      </c>
      <c r="AK87">
        <v>22.296000000000003</v>
      </c>
      <c r="AL87">
        <v>59.209269999999997</v>
      </c>
      <c r="AM87">
        <v>7.0255447619047633</v>
      </c>
      <c r="AN87">
        <v>0</v>
      </c>
      <c r="AO87">
        <v>12.654230400000001</v>
      </c>
      <c r="AP87">
        <v>4.1633524800000004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31.333070403033695</v>
      </c>
      <c r="BB87">
        <f t="shared" si="1"/>
        <v>960.21979253705354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160.79049382426217</v>
      </c>
      <c r="L88">
        <v>126.97243726739495</v>
      </c>
      <c r="M88">
        <v>62.388710417622768</v>
      </c>
      <c r="N88">
        <v>51.884944920440638</v>
      </c>
      <c r="O88">
        <v>73.284480680110235</v>
      </c>
      <c r="P88">
        <v>22.821189092534645</v>
      </c>
      <c r="Q88">
        <v>9.5875757575757561</v>
      </c>
      <c r="R88">
        <v>18.614064856307841</v>
      </c>
      <c r="S88">
        <v>11.590176886976927</v>
      </c>
      <c r="T88">
        <v>0</v>
      </c>
      <c r="U88">
        <v>51.755073235685742</v>
      </c>
      <c r="V88">
        <v>9.0997159940209276</v>
      </c>
      <c r="W88">
        <v>19.469545454545457</v>
      </c>
      <c r="X88">
        <v>64.789607359504444</v>
      </c>
      <c r="Y88">
        <v>0</v>
      </c>
      <c r="Z88">
        <v>0</v>
      </c>
      <c r="AA88">
        <v>18.736272</v>
      </c>
      <c r="AB88">
        <v>17.352844703999999</v>
      </c>
      <c r="AC88">
        <v>12.764385273600002</v>
      </c>
      <c r="AD88">
        <v>16.071074639999999</v>
      </c>
      <c r="AE88">
        <v>14.481785520000001</v>
      </c>
      <c r="AF88">
        <v>18.454500000000003</v>
      </c>
      <c r="AG88">
        <v>12.585739199999997</v>
      </c>
      <c r="AH88">
        <v>0</v>
      </c>
      <c r="AI88">
        <v>13.977540000000001</v>
      </c>
      <c r="AJ88">
        <v>0</v>
      </c>
      <c r="AK88">
        <v>22.296000000000003</v>
      </c>
      <c r="AL88">
        <v>59.209269999999997</v>
      </c>
      <c r="AM88">
        <v>7.0255447619047633</v>
      </c>
      <c r="AN88">
        <v>0</v>
      </c>
      <c r="AO88">
        <v>12.654230400000001</v>
      </c>
      <c r="AP88">
        <v>4.1633524800000004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31.333070403033695</v>
      </c>
      <c r="BB88">
        <f t="shared" si="1"/>
        <v>960.21979253705354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160.79049382426217</v>
      </c>
      <c r="L89">
        <v>126.97243726739495</v>
      </c>
      <c r="M89">
        <v>62.388710417622768</v>
      </c>
      <c r="N89">
        <v>51.884944920440638</v>
      </c>
      <c r="O89">
        <v>73.284480680110235</v>
      </c>
      <c r="P89">
        <v>21.787721270019667</v>
      </c>
      <c r="Q89">
        <v>9.5875757575757561</v>
      </c>
      <c r="R89">
        <v>18.614064856307841</v>
      </c>
      <c r="S89">
        <v>11.590176886976927</v>
      </c>
      <c r="T89">
        <v>0</v>
      </c>
      <c r="U89">
        <v>51.755073235685742</v>
      </c>
      <c r="V89">
        <v>9.0997159940209276</v>
      </c>
      <c r="W89">
        <v>19.469545454545457</v>
      </c>
      <c r="X89">
        <v>64.789607359504444</v>
      </c>
      <c r="Y89">
        <v>0</v>
      </c>
      <c r="Z89">
        <v>0</v>
      </c>
      <c r="AA89">
        <v>18.736272</v>
      </c>
      <c r="AB89">
        <v>17.352844703999999</v>
      </c>
      <c r="AC89">
        <v>12.764385273600002</v>
      </c>
      <c r="AD89">
        <v>16.071074639999999</v>
      </c>
      <c r="AE89">
        <v>14.481785520000001</v>
      </c>
      <c r="AF89">
        <v>18.454500000000003</v>
      </c>
      <c r="AG89">
        <v>12.585739199999997</v>
      </c>
      <c r="AH89">
        <v>0</v>
      </c>
      <c r="AI89">
        <v>15.654844799999999</v>
      </c>
      <c r="AJ89">
        <v>0</v>
      </c>
      <c r="AK89">
        <v>22.296000000000003</v>
      </c>
      <c r="AL89">
        <v>59.209269999999997</v>
      </c>
      <c r="AM89">
        <v>7.0255447619047633</v>
      </c>
      <c r="AN89">
        <v>0</v>
      </c>
      <c r="AO89">
        <v>12.654230400000001</v>
      </c>
      <c r="AP89">
        <v>4.1633524800000004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31.353415475842219</v>
      </c>
      <c r="BB89">
        <f t="shared" si="1"/>
        <v>960.84328444172991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160.79049382426217</v>
      </c>
      <c r="L90">
        <v>126.97243726739495</v>
      </c>
      <c r="M90">
        <v>62.388710417622768</v>
      </c>
      <c r="N90">
        <v>51.884944920440638</v>
      </c>
      <c r="O90">
        <v>73.284480680110235</v>
      </c>
      <c r="P90">
        <v>21.787721270019667</v>
      </c>
      <c r="Q90">
        <v>9.5875757575757561</v>
      </c>
      <c r="R90">
        <v>18.614064856307841</v>
      </c>
      <c r="S90">
        <v>11.590176886976927</v>
      </c>
      <c r="T90">
        <v>0</v>
      </c>
      <c r="U90">
        <v>51.755073235685742</v>
      </c>
      <c r="V90">
        <v>9.0997159940209276</v>
      </c>
      <c r="W90">
        <v>19.469545454545457</v>
      </c>
      <c r="X90">
        <v>64.789607359504444</v>
      </c>
      <c r="Y90">
        <v>0</v>
      </c>
      <c r="Z90">
        <v>0</v>
      </c>
      <c r="AA90">
        <v>18.736272</v>
      </c>
      <c r="AB90">
        <v>17.352844703999999</v>
      </c>
      <c r="AC90">
        <v>12.764385273600002</v>
      </c>
      <c r="AD90">
        <v>16.071074639999999</v>
      </c>
      <c r="AE90">
        <v>14.481785520000001</v>
      </c>
      <c r="AF90">
        <v>18.454500000000003</v>
      </c>
      <c r="AG90">
        <v>12.585739199999997</v>
      </c>
      <c r="AH90">
        <v>0</v>
      </c>
      <c r="AI90">
        <v>15.654844799999999</v>
      </c>
      <c r="AJ90">
        <v>0</v>
      </c>
      <c r="AK90">
        <v>22.296000000000003</v>
      </c>
      <c r="AL90">
        <v>59.209269999999997</v>
      </c>
      <c r="AM90">
        <v>7.0255447619047633</v>
      </c>
      <c r="AN90">
        <v>0</v>
      </c>
      <c r="AO90">
        <v>12.654230400000001</v>
      </c>
      <c r="AP90">
        <v>4.1633524800000004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31.353415475842219</v>
      </c>
      <c r="BB90">
        <f t="shared" si="1"/>
        <v>960.84328444172991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160.79049382426217</v>
      </c>
      <c r="L91">
        <v>126.97243726739495</v>
      </c>
      <c r="M91">
        <v>62.388710417622768</v>
      </c>
      <c r="N91">
        <v>51.884944920440638</v>
      </c>
      <c r="O91">
        <v>73.284480680110235</v>
      </c>
      <c r="P91">
        <v>21.345955249569712</v>
      </c>
      <c r="Q91">
        <v>9.5875757575757561</v>
      </c>
      <c r="R91">
        <v>18.614064856307841</v>
      </c>
      <c r="S91">
        <v>11.590176886976927</v>
      </c>
      <c r="T91">
        <v>0</v>
      </c>
      <c r="U91">
        <v>51.755073235685742</v>
      </c>
      <c r="V91">
        <v>9.0997159940209276</v>
      </c>
      <c r="W91">
        <v>19.469545454545457</v>
      </c>
      <c r="X91">
        <v>64.789607359504444</v>
      </c>
      <c r="Y91">
        <v>0</v>
      </c>
      <c r="Z91">
        <v>0</v>
      </c>
      <c r="AA91">
        <v>18.909755999999998</v>
      </c>
      <c r="AB91">
        <v>17.973425520000003</v>
      </c>
      <c r="AC91">
        <v>13.422654719999999</v>
      </c>
      <c r="AD91">
        <v>16.94134944</v>
      </c>
      <c r="AE91">
        <v>14.481785520000001</v>
      </c>
      <c r="AF91">
        <v>21.188499999999998</v>
      </c>
      <c r="AG91">
        <v>12.585739199999997</v>
      </c>
      <c r="AH91">
        <v>0</v>
      </c>
      <c r="AI91">
        <v>15.654844799999999</v>
      </c>
      <c r="AJ91">
        <v>0</v>
      </c>
      <c r="AK91">
        <v>22.296000000000003</v>
      </c>
      <c r="AL91">
        <v>59.209269999999997</v>
      </c>
      <c r="AM91">
        <v>7.3768219999999998</v>
      </c>
      <c r="AN91">
        <v>0</v>
      </c>
      <c r="AO91">
        <v>12.654230400000001</v>
      </c>
      <c r="AP91">
        <v>4.1633524800000004</v>
      </c>
      <c r="AQ91">
        <v>44.718080000000008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31.560023951017328</v>
      </c>
      <c r="BB91">
        <f t="shared" si="1"/>
        <v>967.17491624659999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160.79049382426217</v>
      </c>
      <c r="L92">
        <v>126.97243726739495</v>
      </c>
      <c r="M92">
        <v>62.388710417622768</v>
      </c>
      <c r="N92">
        <v>51.884944920440638</v>
      </c>
      <c r="O92">
        <v>73.284480680110235</v>
      </c>
      <c r="P92">
        <v>21.345955249569712</v>
      </c>
      <c r="Q92">
        <v>9.5875757575757561</v>
      </c>
      <c r="R92">
        <v>18.614064856307841</v>
      </c>
      <c r="S92">
        <v>11.590176886976927</v>
      </c>
      <c r="T92">
        <v>0</v>
      </c>
      <c r="U92">
        <v>51.755073235685742</v>
      </c>
      <c r="V92">
        <v>9.0997159940209276</v>
      </c>
      <c r="W92">
        <v>19.469545454545457</v>
      </c>
      <c r="X92">
        <v>64.789607359504444</v>
      </c>
      <c r="Y92">
        <v>0</v>
      </c>
      <c r="Z92">
        <v>0</v>
      </c>
      <c r="AA92">
        <v>18.909755999999998</v>
      </c>
      <c r="AB92">
        <v>17.973425520000003</v>
      </c>
      <c r="AC92">
        <v>13.422654719999999</v>
      </c>
      <c r="AD92">
        <v>16.94134944</v>
      </c>
      <c r="AE92">
        <v>14.481785520000001</v>
      </c>
      <c r="AF92">
        <v>21.188499999999998</v>
      </c>
      <c r="AG92">
        <v>12.585739199999997</v>
      </c>
      <c r="AH92">
        <v>0</v>
      </c>
      <c r="AI92">
        <v>15.654844799999999</v>
      </c>
      <c r="AJ92">
        <v>0</v>
      </c>
      <c r="AK92">
        <v>22.296000000000003</v>
      </c>
      <c r="AL92">
        <v>59.209269999999997</v>
      </c>
      <c r="AM92">
        <v>7.3768219999999998</v>
      </c>
      <c r="AN92">
        <v>0</v>
      </c>
      <c r="AO92">
        <v>12.654230400000001</v>
      </c>
      <c r="AP92">
        <v>4.1633524800000004</v>
      </c>
      <c r="AQ92">
        <v>44.718080000000008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31.560023951017328</v>
      </c>
      <c r="BB92">
        <f t="shared" si="1"/>
        <v>967.17491624659999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160.79049382426217</v>
      </c>
      <c r="L93">
        <v>126.97243726739495</v>
      </c>
      <c r="M93">
        <v>62.388710417622768</v>
      </c>
      <c r="N93">
        <v>51.884944920440638</v>
      </c>
      <c r="O93">
        <v>73.284480680110235</v>
      </c>
      <c r="P93">
        <v>21.345955249569712</v>
      </c>
      <c r="Q93">
        <v>9.5875757575757561</v>
      </c>
      <c r="R93">
        <v>18.614064856307841</v>
      </c>
      <c r="S93">
        <v>11.590176886976927</v>
      </c>
      <c r="T93">
        <v>0</v>
      </c>
      <c r="U93">
        <v>51.755073235685742</v>
      </c>
      <c r="V93">
        <v>9.0997159940209276</v>
      </c>
      <c r="W93">
        <v>19.469545454545457</v>
      </c>
      <c r="X93">
        <v>64.789607359504444</v>
      </c>
      <c r="Y93">
        <v>0</v>
      </c>
      <c r="Z93">
        <v>0</v>
      </c>
      <c r="AA93">
        <v>18.909755999999998</v>
      </c>
      <c r="AB93">
        <v>17.973425520000003</v>
      </c>
      <c r="AC93">
        <v>13.422654719999999</v>
      </c>
      <c r="AD93">
        <v>16.94134944</v>
      </c>
      <c r="AE93">
        <v>14.481785520000001</v>
      </c>
      <c r="AF93">
        <v>21.188499999999998</v>
      </c>
      <c r="AG93">
        <v>12.585739199999997</v>
      </c>
      <c r="AH93">
        <v>0</v>
      </c>
      <c r="AI93">
        <v>13.977540000000001</v>
      </c>
      <c r="AJ93">
        <v>0</v>
      </c>
      <c r="AK93">
        <v>22.296000000000003</v>
      </c>
      <c r="AL93">
        <v>59.209269999999997</v>
      </c>
      <c r="AM93">
        <v>7.3768219999999998</v>
      </c>
      <c r="AN93">
        <v>0</v>
      </c>
      <c r="AO93">
        <v>12.654230400000001</v>
      </c>
      <c r="AP93">
        <v>4.1633524800000004</v>
      </c>
      <c r="AQ93">
        <v>44.718080000000008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31.507021295017331</v>
      </c>
      <c r="BB93">
        <f t="shared" si="1"/>
        <v>965.55061410259998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160.79049382426217</v>
      </c>
      <c r="L94">
        <v>126.97243726739495</v>
      </c>
      <c r="M94">
        <v>62.388710417622768</v>
      </c>
      <c r="N94">
        <v>51.884944920440638</v>
      </c>
      <c r="O94">
        <v>73.284480680110235</v>
      </c>
      <c r="P94">
        <v>21.345955249569712</v>
      </c>
      <c r="Q94">
        <v>9.5875757575757561</v>
      </c>
      <c r="R94">
        <v>18.614064856307841</v>
      </c>
      <c r="S94">
        <v>11.590176886976927</v>
      </c>
      <c r="T94">
        <v>0</v>
      </c>
      <c r="U94">
        <v>51.755073235685742</v>
      </c>
      <c r="V94">
        <v>9.0997159940209276</v>
      </c>
      <c r="W94">
        <v>19.469545454545457</v>
      </c>
      <c r="X94">
        <v>64.789607359504444</v>
      </c>
      <c r="Y94">
        <v>0</v>
      </c>
      <c r="Z94">
        <v>0</v>
      </c>
      <c r="AA94">
        <v>18.909755999999998</v>
      </c>
      <c r="AB94">
        <v>17.973425520000003</v>
      </c>
      <c r="AC94">
        <v>13.422654719999999</v>
      </c>
      <c r="AD94">
        <v>16.94134944</v>
      </c>
      <c r="AE94">
        <v>14.481785520000001</v>
      </c>
      <c r="AF94">
        <v>21.188499999999998</v>
      </c>
      <c r="AG94">
        <v>12.585739199999997</v>
      </c>
      <c r="AH94">
        <v>0</v>
      </c>
      <c r="AI94">
        <v>13.977540000000001</v>
      </c>
      <c r="AJ94">
        <v>0</v>
      </c>
      <c r="AK94">
        <v>22.296000000000003</v>
      </c>
      <c r="AL94">
        <v>59.209269999999997</v>
      </c>
      <c r="AM94">
        <v>7.3768219999999998</v>
      </c>
      <c r="AN94">
        <v>0</v>
      </c>
      <c r="AO94">
        <v>12.654230400000001</v>
      </c>
      <c r="AP94">
        <v>4.1633524800000004</v>
      </c>
      <c r="AQ94">
        <v>44.718080000000008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31.507021295017331</v>
      </c>
      <c r="BB94">
        <f t="shared" si="1"/>
        <v>965.55061410259998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160.79049382426217</v>
      </c>
      <c r="L95">
        <v>126.97243726739495</v>
      </c>
      <c r="M95">
        <v>62.388710417622768</v>
      </c>
      <c r="N95">
        <v>51.884944920440638</v>
      </c>
      <c r="O95">
        <v>73.284480680110235</v>
      </c>
      <c r="P95">
        <v>21.345955249569712</v>
      </c>
      <c r="Q95">
        <v>9.5875757575757561</v>
      </c>
      <c r="R95">
        <v>18.614064856307841</v>
      </c>
      <c r="S95">
        <v>11.590176886976927</v>
      </c>
      <c r="T95">
        <v>0</v>
      </c>
      <c r="U95">
        <v>51.755073235685742</v>
      </c>
      <c r="V95">
        <v>9.0997159940209276</v>
      </c>
      <c r="W95">
        <v>19.469545454545457</v>
      </c>
      <c r="X95">
        <v>64.789607359504444</v>
      </c>
      <c r="Y95">
        <v>0</v>
      </c>
      <c r="Z95">
        <v>0</v>
      </c>
      <c r="AA95">
        <v>18.736272</v>
      </c>
      <c r="AB95">
        <v>17.352844703999999</v>
      </c>
      <c r="AC95">
        <v>12.764385273600002</v>
      </c>
      <c r="AD95">
        <v>16.071074639999999</v>
      </c>
      <c r="AE95">
        <v>14.481785520000001</v>
      </c>
      <c r="AF95">
        <v>18.454500000000003</v>
      </c>
      <c r="AG95">
        <v>12.585739199999997</v>
      </c>
      <c r="AH95">
        <v>11.31308928</v>
      </c>
      <c r="AI95">
        <v>13.977540000000001</v>
      </c>
      <c r="AJ95">
        <v>0</v>
      </c>
      <c r="AK95">
        <v>22.296000000000003</v>
      </c>
      <c r="AL95">
        <v>59.209269999999997</v>
      </c>
      <c r="AM95">
        <v>7.0255447619047633</v>
      </c>
      <c r="AN95">
        <v>0</v>
      </c>
      <c r="AO95">
        <v>12.654230400000001</v>
      </c>
      <c r="AP95">
        <v>4.1633524800000004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31.643946441596015</v>
      </c>
      <c r="BB95">
        <f t="shared" si="1"/>
        <v>969.74677193552623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160.79049382426217</v>
      </c>
      <c r="L96">
        <v>126.97243726739495</v>
      </c>
      <c r="M96">
        <v>62.388710417622768</v>
      </c>
      <c r="N96">
        <v>51.884944920440638</v>
      </c>
      <c r="O96">
        <v>73.284480680110235</v>
      </c>
      <c r="P96">
        <v>21.345955249569712</v>
      </c>
      <c r="Q96">
        <v>9.5875757575757561</v>
      </c>
      <c r="R96">
        <v>18.614064856307841</v>
      </c>
      <c r="S96">
        <v>11.590176886976927</v>
      </c>
      <c r="T96">
        <v>0</v>
      </c>
      <c r="U96">
        <v>51.755073235685742</v>
      </c>
      <c r="V96">
        <v>9.0997159940209276</v>
      </c>
      <c r="W96">
        <v>19.469545454545457</v>
      </c>
      <c r="X96">
        <v>64.789607359504444</v>
      </c>
      <c r="Y96">
        <v>0</v>
      </c>
      <c r="Z96">
        <v>0</v>
      </c>
      <c r="AA96">
        <v>18.736272</v>
      </c>
      <c r="AB96">
        <v>17.352844703999999</v>
      </c>
      <c r="AC96">
        <v>12.764385273600002</v>
      </c>
      <c r="AD96">
        <v>16.071074639999999</v>
      </c>
      <c r="AE96">
        <v>14.481785520000001</v>
      </c>
      <c r="AF96">
        <v>18.454500000000003</v>
      </c>
      <c r="AG96">
        <v>12.585739199999997</v>
      </c>
      <c r="AH96">
        <v>22.62617856</v>
      </c>
      <c r="AI96">
        <v>13.977540000000001</v>
      </c>
      <c r="AJ96">
        <v>0</v>
      </c>
      <c r="AK96">
        <v>22.296000000000003</v>
      </c>
      <c r="AL96">
        <v>59.209269999999997</v>
      </c>
      <c r="AM96">
        <v>7.0255447619047633</v>
      </c>
      <c r="AN96">
        <v>0</v>
      </c>
      <c r="AO96">
        <v>12.654230400000001</v>
      </c>
      <c r="AP96">
        <v>5.0635367999999996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32.029885975196009</v>
      </c>
      <c r="BB96">
        <f t="shared" si="1"/>
        <v>981.57410600192634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160.79049382426217</v>
      </c>
      <c r="L97">
        <v>126.97243726739495</v>
      </c>
      <c r="M97">
        <v>62.388710417622768</v>
      </c>
      <c r="N97">
        <v>51.884944920440638</v>
      </c>
      <c r="O97">
        <v>73.284480680110235</v>
      </c>
      <c r="P97">
        <v>21.641867043847245</v>
      </c>
      <c r="Q97">
        <v>9.5875757575757561</v>
      </c>
      <c r="R97">
        <v>18.614064856307841</v>
      </c>
      <c r="S97">
        <v>11.590176886976927</v>
      </c>
      <c r="T97">
        <v>0</v>
      </c>
      <c r="U97">
        <v>51.755073235685742</v>
      </c>
      <c r="V97">
        <v>9.0997159940209276</v>
      </c>
      <c r="W97">
        <v>19.469545454545457</v>
      </c>
      <c r="X97">
        <v>64.789607359504444</v>
      </c>
      <c r="Y97">
        <v>0</v>
      </c>
      <c r="Z97">
        <v>0</v>
      </c>
      <c r="AA97">
        <v>18.736272</v>
      </c>
      <c r="AB97">
        <v>17.352844703999999</v>
      </c>
      <c r="AC97">
        <v>12.764385273600002</v>
      </c>
      <c r="AD97">
        <v>16.071074639999999</v>
      </c>
      <c r="AE97">
        <v>14.481785520000001</v>
      </c>
      <c r="AF97">
        <v>18.454500000000003</v>
      </c>
      <c r="AG97">
        <v>12.585739199999997</v>
      </c>
      <c r="AH97">
        <v>45.252357119999999</v>
      </c>
      <c r="AI97">
        <v>13.977540000000001</v>
      </c>
      <c r="AJ97">
        <v>0</v>
      </c>
      <c r="AK97">
        <v>22.296000000000003</v>
      </c>
      <c r="AL97">
        <v>59.209269999999997</v>
      </c>
      <c r="AM97">
        <v>7.0255447619047633</v>
      </c>
      <c r="AN97">
        <v>0</v>
      </c>
      <c r="AO97">
        <v>12.654230400000001</v>
      </c>
      <c r="AP97">
        <v>5.0635367999999996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32.754224083095174</v>
      </c>
      <c r="BB97">
        <f t="shared" si="1"/>
        <v>1003.7718582483043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160.79049382426217</v>
      </c>
      <c r="L98">
        <v>126.97243726739495</v>
      </c>
      <c r="M98">
        <v>62.388710417622768</v>
      </c>
      <c r="N98">
        <v>51.884944920440638</v>
      </c>
      <c r="O98">
        <v>73.284480680110235</v>
      </c>
      <c r="P98">
        <v>21.641867043847245</v>
      </c>
      <c r="Q98">
        <v>9.5875757575757561</v>
      </c>
      <c r="R98">
        <v>18.614064856307841</v>
      </c>
      <c r="S98">
        <v>11.590176886976927</v>
      </c>
      <c r="T98">
        <v>0</v>
      </c>
      <c r="U98">
        <v>51.755073235685742</v>
      </c>
      <c r="V98">
        <v>9.0997159940209276</v>
      </c>
      <c r="W98">
        <v>19.469545454545457</v>
      </c>
      <c r="X98">
        <v>64.789607359504444</v>
      </c>
      <c r="Y98">
        <v>0</v>
      </c>
      <c r="Z98">
        <v>0</v>
      </c>
      <c r="AA98">
        <v>18.736272</v>
      </c>
      <c r="AB98">
        <v>17.352844703999999</v>
      </c>
      <c r="AC98">
        <v>12.764385273600002</v>
      </c>
      <c r="AD98">
        <v>16.071074639999999</v>
      </c>
      <c r="AE98">
        <v>14.481785520000001</v>
      </c>
      <c r="AF98">
        <v>18.454500000000003</v>
      </c>
      <c r="AG98">
        <v>12.585739199999997</v>
      </c>
      <c r="AH98">
        <v>67.171467599999986</v>
      </c>
      <c r="AI98">
        <v>13.977540000000001</v>
      </c>
      <c r="AJ98">
        <v>0</v>
      </c>
      <c r="AK98">
        <v>22.296000000000003</v>
      </c>
      <c r="AL98">
        <v>59.209269999999997</v>
      </c>
      <c r="AM98">
        <v>7.0255447619047633</v>
      </c>
      <c r="AN98">
        <v>0</v>
      </c>
      <c r="AO98">
        <v>12.654230400000001</v>
      </c>
      <c r="AP98">
        <v>5.0635367999999996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33.446867956695165</v>
      </c>
      <c r="BB98">
        <f t="shared" si="1"/>
        <v>1024.9983248547048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3.6926969457095016</v>
      </c>
      <c r="L99">
        <f t="shared" si="2"/>
        <v>2.2590175998631667</v>
      </c>
      <c r="M99">
        <f t="shared" si="2"/>
        <v>1.600097438128242</v>
      </c>
      <c r="N99">
        <f t="shared" si="2"/>
        <v>1.2452386780905778</v>
      </c>
      <c r="O99">
        <f t="shared" si="2"/>
        <v>1.758827536322648</v>
      </c>
      <c r="P99">
        <f t="shared" si="2"/>
        <v>0.55824078269237187</v>
      </c>
      <c r="Q99">
        <f t="shared" si="2"/>
        <v>0.22807256832785835</v>
      </c>
      <c r="R99">
        <f t="shared" si="2"/>
        <v>0.44862893338362742</v>
      </c>
      <c r="S99">
        <f t="shared" si="2"/>
        <v>0.27927822841174643</v>
      </c>
      <c r="T99">
        <f t="shared" si="2"/>
        <v>0</v>
      </c>
      <c r="U99">
        <f t="shared" si="2"/>
        <v>1.2421217576564592</v>
      </c>
      <c r="V99">
        <f t="shared" si="2"/>
        <v>0.21844229183780661</v>
      </c>
      <c r="W99">
        <f t="shared" si="2"/>
        <v>0.46574580075019889</v>
      </c>
      <c r="X99">
        <f t="shared" si="2"/>
        <v>1.5549519920651655</v>
      </c>
      <c r="Y99">
        <f t="shared" si="2"/>
        <v>0</v>
      </c>
      <c r="Z99">
        <f t="shared" si="2"/>
        <v>1.1471684400000003E-2</v>
      </c>
      <c r="AA99">
        <f t="shared" si="2"/>
        <v>0.44967052800000062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0.34756285247999957</v>
      </c>
      <c r="AF99">
        <f t="shared" si="2"/>
        <v>0.47298200000000035</v>
      </c>
      <c r="AG99">
        <f t="shared" si="2"/>
        <v>0.30205774080000036</v>
      </c>
      <c r="AH99">
        <f t="shared" si="2"/>
        <v>1.0081854995400006</v>
      </c>
      <c r="AI99">
        <f t="shared" si="2"/>
        <v>0.33518140920000039</v>
      </c>
      <c r="AJ99">
        <f t="shared" si="2"/>
        <v>0</v>
      </c>
      <c r="AK99">
        <f t="shared" si="2"/>
        <v>0.53510400000000058</v>
      </c>
      <c r="AL99">
        <f t="shared" si="2"/>
        <v>1.4277626274999999</v>
      </c>
      <c r="AM99">
        <f t="shared" si="2"/>
        <v>0.16966690599999981</v>
      </c>
      <c r="AN99">
        <f t="shared" si="2"/>
        <v>0</v>
      </c>
      <c r="AO99">
        <f t="shared" si="2"/>
        <v>0.30370152959999952</v>
      </c>
      <c r="AP99">
        <f t="shared" si="2"/>
        <v>0.11955573000000015</v>
      </c>
      <c r="AQ99">
        <f t="shared" si="2"/>
        <v>0.87575817999999883</v>
      </c>
      <c r="AR99">
        <f t="shared" si="2"/>
        <v>0.52221231360000053</v>
      </c>
      <c r="AS99">
        <f t="shared" si="2"/>
        <v>0.33691163891760029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0.75473793512976961</v>
      </c>
      <c r="BB99">
        <f t="shared" si="1"/>
        <v>23.129373944156804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51.786290317171336</v>
      </c>
      <c r="L3">
        <v>65.251949181824216</v>
      </c>
      <c r="M3">
        <v>0</v>
      </c>
      <c r="N3">
        <v>30.001147490820074</v>
      </c>
      <c r="O3">
        <v>50.381144319889785</v>
      </c>
      <c r="P3">
        <v>57.613908872901682</v>
      </c>
      <c r="Q3">
        <v>5.0819198529411764</v>
      </c>
      <c r="R3">
        <v>10.76652372138334</v>
      </c>
      <c r="S3">
        <v>6.7024926944226237</v>
      </c>
      <c r="T3">
        <v>0</v>
      </c>
      <c r="U3">
        <v>243.68874167776298</v>
      </c>
      <c r="V3">
        <v>5.2681034482758617</v>
      </c>
      <c r="W3">
        <v>11.181499549121975</v>
      </c>
      <c r="X3">
        <v>37.47418410418161</v>
      </c>
      <c r="Y3">
        <v>0</v>
      </c>
      <c r="Z3">
        <v>0</v>
      </c>
      <c r="AA3">
        <v>10.695178</v>
      </c>
      <c r="AB3">
        <v>10.035570480000001</v>
      </c>
      <c r="AC3">
        <v>7.3819532320000008</v>
      </c>
      <c r="AD3">
        <v>9.2942917999999999</v>
      </c>
      <c r="AE3">
        <v>8.3751674000000005</v>
      </c>
      <c r="AF3">
        <v>0</v>
      </c>
      <c r="AG3">
        <v>0</v>
      </c>
      <c r="AH3">
        <v>38.846886999999995</v>
      </c>
      <c r="AI3">
        <v>8.0835500000000007</v>
      </c>
      <c r="AJ3">
        <v>0</v>
      </c>
      <c r="AK3">
        <v>12.891999999999999</v>
      </c>
      <c r="AL3">
        <v>20.155330000000003</v>
      </c>
      <c r="AM3">
        <v>4.0624761904761906</v>
      </c>
      <c r="AN3">
        <v>0</v>
      </c>
      <c r="AO3">
        <v>7.3182479999999996</v>
      </c>
      <c r="AP3">
        <v>3.2862773999999999</v>
      </c>
      <c r="AQ3">
        <v>0</v>
      </c>
      <c r="AR3">
        <v>13.319759999999999</v>
      </c>
      <c r="AS3">
        <v>8.2345072800000008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23.294859782908201</v>
      </c>
      <c r="BB3">
        <f>SUM(B3:AZ3)-BA3</f>
        <v>713.88424223026493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51.786290317171336</v>
      </c>
      <c r="L4">
        <v>65.252172532107892</v>
      </c>
      <c r="M4">
        <v>0</v>
      </c>
      <c r="N4">
        <v>30.001147490820074</v>
      </c>
      <c r="O4">
        <v>50.381144319889785</v>
      </c>
      <c r="P4">
        <v>57.613908872901682</v>
      </c>
      <c r="Q4">
        <v>5.0819198529411764</v>
      </c>
      <c r="R4">
        <v>10.76652372138334</v>
      </c>
      <c r="S4">
        <v>6.7024926944226237</v>
      </c>
      <c r="T4">
        <v>0</v>
      </c>
      <c r="U4">
        <v>243.68874167776298</v>
      </c>
      <c r="V4">
        <v>5.2681034482758617</v>
      </c>
      <c r="W4">
        <v>11.181499549121975</v>
      </c>
      <c r="X4">
        <v>37.47418410418161</v>
      </c>
      <c r="Y4">
        <v>0</v>
      </c>
      <c r="Z4">
        <v>0</v>
      </c>
      <c r="AA4">
        <v>10.695178</v>
      </c>
      <c r="AB4">
        <v>10.035570480000001</v>
      </c>
      <c r="AC4">
        <v>7.3819532320000008</v>
      </c>
      <c r="AD4">
        <v>9.2942917999999999</v>
      </c>
      <c r="AE4">
        <v>8.3751674000000005</v>
      </c>
      <c r="AF4">
        <v>0</v>
      </c>
      <c r="AG4">
        <v>0</v>
      </c>
      <c r="AH4">
        <v>38.846886999999995</v>
      </c>
      <c r="AI4">
        <v>8.0835500000000007</v>
      </c>
      <c r="AJ4">
        <v>0</v>
      </c>
      <c r="AK4">
        <v>12.891999999999999</v>
      </c>
      <c r="AL4">
        <v>20.155330000000003</v>
      </c>
      <c r="AM4">
        <v>4.0624761904761906</v>
      </c>
      <c r="AN4">
        <v>0</v>
      </c>
      <c r="AO4">
        <v>7.3182479999999996</v>
      </c>
      <c r="AP4">
        <v>3.2862773999999999</v>
      </c>
      <c r="AQ4">
        <v>0</v>
      </c>
      <c r="AR4">
        <v>13.319759999999999</v>
      </c>
      <c r="AS4">
        <v>8.2345072800000008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23.294866839523269</v>
      </c>
      <c r="BB4">
        <f t="shared" ref="BB4:BB67" si="0">SUM(B4:AZ4)-BA4</f>
        <v>713.88445852393352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51.786290317171336</v>
      </c>
      <c r="L5">
        <v>65.252411228760934</v>
      </c>
      <c r="M5">
        <v>0</v>
      </c>
      <c r="N5">
        <v>30.001147490820074</v>
      </c>
      <c r="O5">
        <v>50.381144319889785</v>
      </c>
      <c r="P5">
        <v>57.988880063542496</v>
      </c>
      <c r="Q5">
        <v>4.9977393230769227</v>
      </c>
      <c r="R5">
        <v>10.76652372138334</v>
      </c>
      <c r="S5">
        <v>6.7024926944226237</v>
      </c>
      <c r="T5">
        <v>0</v>
      </c>
      <c r="U5">
        <v>243.68874167776298</v>
      </c>
      <c r="V5">
        <v>5.2681034482758617</v>
      </c>
      <c r="W5">
        <v>11.181499549121975</v>
      </c>
      <c r="X5">
        <v>37.47418410418161</v>
      </c>
      <c r="Y5">
        <v>0</v>
      </c>
      <c r="Z5">
        <v>0</v>
      </c>
      <c r="AA5">
        <v>10.695178</v>
      </c>
      <c r="AB5">
        <v>10.035570480000001</v>
      </c>
      <c r="AC5">
        <v>7.3819532320000008</v>
      </c>
      <c r="AD5">
        <v>9.2942917999999999</v>
      </c>
      <c r="AE5">
        <v>8.3751674000000005</v>
      </c>
      <c r="AF5">
        <v>0</v>
      </c>
      <c r="AG5">
        <v>0</v>
      </c>
      <c r="AH5">
        <v>38.846886999999995</v>
      </c>
      <c r="AI5">
        <v>8.0835500000000007</v>
      </c>
      <c r="AJ5">
        <v>0</v>
      </c>
      <c r="AK5">
        <v>12.891999999999999</v>
      </c>
      <c r="AL5">
        <v>20.155330000000003</v>
      </c>
      <c r="AM5">
        <v>4.0624761904761906</v>
      </c>
      <c r="AN5">
        <v>0</v>
      </c>
      <c r="AO5">
        <v>7.3182479999999996</v>
      </c>
      <c r="AP5">
        <v>3.2862773999999999</v>
      </c>
      <c r="AQ5">
        <v>0</v>
      </c>
      <c r="AR5">
        <v>12.478512</v>
      </c>
      <c r="AS5">
        <v>8.2345072800000008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23.277479981182712</v>
      </c>
      <c r="BB5">
        <f t="shared" si="0"/>
        <v>713.35162673970376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51.786290317171336</v>
      </c>
      <c r="L6">
        <v>65.251948061861611</v>
      </c>
      <c r="M6">
        <v>0</v>
      </c>
      <c r="N6">
        <v>30.001147490820074</v>
      </c>
      <c r="O6">
        <v>50.381144319889785</v>
      </c>
      <c r="P6">
        <v>57.988880063542496</v>
      </c>
      <c r="Q6">
        <v>4.9977393230769227</v>
      </c>
      <c r="R6">
        <v>10.76652372138334</v>
      </c>
      <c r="S6">
        <v>6.7024926944226237</v>
      </c>
      <c r="T6">
        <v>0</v>
      </c>
      <c r="U6">
        <v>243.68874167776298</v>
      </c>
      <c r="V6">
        <v>5.2681034482758617</v>
      </c>
      <c r="W6">
        <v>11.181499549121975</v>
      </c>
      <c r="X6">
        <v>37.47418410418161</v>
      </c>
      <c r="Y6">
        <v>0</v>
      </c>
      <c r="Z6">
        <v>0</v>
      </c>
      <c r="AA6">
        <v>10.695178</v>
      </c>
      <c r="AB6">
        <v>10.035570480000001</v>
      </c>
      <c r="AC6">
        <v>7.3819532320000008</v>
      </c>
      <c r="AD6">
        <v>9.2942917999999999</v>
      </c>
      <c r="AE6">
        <v>8.3751674000000005</v>
      </c>
      <c r="AF6">
        <v>0</v>
      </c>
      <c r="AG6">
        <v>0</v>
      </c>
      <c r="AH6">
        <v>38.846886999999995</v>
      </c>
      <c r="AI6">
        <v>8.0835500000000007</v>
      </c>
      <c r="AJ6">
        <v>0</v>
      </c>
      <c r="AK6">
        <v>12.891999999999999</v>
      </c>
      <c r="AL6">
        <v>20.155330000000003</v>
      </c>
      <c r="AM6">
        <v>4.0624761904761906</v>
      </c>
      <c r="AN6">
        <v>0</v>
      </c>
      <c r="AO6">
        <v>7.3182479999999996</v>
      </c>
      <c r="AP6">
        <v>3.2862773999999999</v>
      </c>
      <c r="AQ6">
        <v>0</v>
      </c>
      <c r="AR6">
        <v>12.478512</v>
      </c>
      <c r="AS6">
        <v>8.2345072800000008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23.277465344403911</v>
      </c>
      <c r="BB6">
        <f t="shared" si="0"/>
        <v>713.35117820958317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51.786290317171336</v>
      </c>
      <c r="L7">
        <v>19.000573567758757</v>
      </c>
      <c r="M7">
        <v>0</v>
      </c>
      <c r="N7">
        <v>30.001147490820074</v>
      </c>
      <c r="O7">
        <v>50.381144319889785</v>
      </c>
      <c r="P7">
        <v>57.988880063542496</v>
      </c>
      <c r="Q7">
        <v>4.9254579692307692</v>
      </c>
      <c r="R7">
        <v>10.76652372138334</v>
      </c>
      <c r="S7">
        <v>6.7024926944226237</v>
      </c>
      <c r="T7">
        <v>0</v>
      </c>
      <c r="U7">
        <v>243.68874167776298</v>
      </c>
      <c r="V7">
        <v>5.2681034482758617</v>
      </c>
      <c r="W7">
        <v>11.181499549121975</v>
      </c>
      <c r="X7">
        <v>37.47418410418161</v>
      </c>
      <c r="Y7">
        <v>0</v>
      </c>
      <c r="Z7">
        <v>0</v>
      </c>
      <c r="AA7">
        <v>10.695178</v>
      </c>
      <c r="AB7">
        <v>10.035570480000001</v>
      </c>
      <c r="AC7">
        <v>7.3819532320000008</v>
      </c>
      <c r="AD7">
        <v>9.2942917999999999</v>
      </c>
      <c r="AE7">
        <v>8.3751674000000005</v>
      </c>
      <c r="AF7">
        <v>0</v>
      </c>
      <c r="AG7">
        <v>0</v>
      </c>
      <c r="AH7">
        <v>38.846886999999995</v>
      </c>
      <c r="AI7">
        <v>8.0835500000000007</v>
      </c>
      <c r="AJ7">
        <v>0</v>
      </c>
      <c r="AK7">
        <v>12.891999999999999</v>
      </c>
      <c r="AL7">
        <v>20.155330000000003</v>
      </c>
      <c r="AM7">
        <v>4.0624761904761906</v>
      </c>
      <c r="AN7">
        <v>0</v>
      </c>
      <c r="AO7">
        <v>7.3182479999999996</v>
      </c>
      <c r="AP7">
        <v>3.2862773999999999</v>
      </c>
      <c r="AQ7">
        <v>0</v>
      </c>
      <c r="AR7">
        <v>12.478512</v>
      </c>
      <c r="AS7">
        <v>8.2345072800000008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21.813637869811974</v>
      </c>
      <c r="BB7">
        <f t="shared" si="0"/>
        <v>668.49134983622605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51.786290317171336</v>
      </c>
      <c r="L8">
        <v>19.000315036011081</v>
      </c>
      <c r="M8">
        <v>0</v>
      </c>
      <c r="N8">
        <v>30.001147490820074</v>
      </c>
      <c r="O8">
        <v>50.381144319889785</v>
      </c>
      <c r="P8">
        <v>57.988880063542496</v>
      </c>
      <c r="Q8">
        <v>4.9254579692307692</v>
      </c>
      <c r="R8">
        <v>10.76652372138334</v>
      </c>
      <c r="S8">
        <v>6.7024926944226237</v>
      </c>
      <c r="T8">
        <v>0</v>
      </c>
      <c r="U8">
        <v>243.68874167776298</v>
      </c>
      <c r="V8">
        <v>5.2681034482758617</v>
      </c>
      <c r="W8">
        <v>11.181499549121975</v>
      </c>
      <c r="X8">
        <v>37.47418410418161</v>
      </c>
      <c r="Y8">
        <v>0</v>
      </c>
      <c r="Z8">
        <v>0</v>
      </c>
      <c r="AA8">
        <v>10.695178</v>
      </c>
      <c r="AB8">
        <v>10.035570480000001</v>
      </c>
      <c r="AC8">
        <v>7.3819532320000008</v>
      </c>
      <c r="AD8">
        <v>9.2942917999999999</v>
      </c>
      <c r="AE8">
        <v>8.3751674000000005</v>
      </c>
      <c r="AF8">
        <v>0</v>
      </c>
      <c r="AG8">
        <v>0</v>
      </c>
      <c r="AH8">
        <v>38.846886999999995</v>
      </c>
      <c r="AI8">
        <v>8.0835500000000007</v>
      </c>
      <c r="AJ8">
        <v>0</v>
      </c>
      <c r="AK8">
        <v>12.891999999999999</v>
      </c>
      <c r="AL8">
        <v>20.155330000000003</v>
      </c>
      <c r="AM8">
        <v>4.0624761904761906</v>
      </c>
      <c r="AN8">
        <v>0</v>
      </c>
      <c r="AO8">
        <v>7.3182479999999996</v>
      </c>
      <c r="AP8">
        <v>3.2862773999999999</v>
      </c>
      <c r="AQ8">
        <v>0</v>
      </c>
      <c r="AR8">
        <v>12.478512</v>
      </c>
      <c r="AS8">
        <v>8.2345072800000008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21.813629699132097</v>
      </c>
      <c r="BB8">
        <f t="shared" si="0"/>
        <v>668.49109947515831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51.786290317171336</v>
      </c>
      <c r="L9">
        <v>19.000398629248863</v>
      </c>
      <c r="M9">
        <v>0</v>
      </c>
      <c r="N9">
        <v>30.001147490820074</v>
      </c>
      <c r="O9">
        <v>50.381144319889785</v>
      </c>
      <c r="P9">
        <v>57.988880063542496</v>
      </c>
      <c r="Q9">
        <v>4.9254579692307692</v>
      </c>
      <c r="R9">
        <v>10.76652372138334</v>
      </c>
      <c r="S9">
        <v>6.7024926944226237</v>
      </c>
      <c r="T9">
        <v>0</v>
      </c>
      <c r="U9">
        <v>243.68874167776298</v>
      </c>
      <c r="V9">
        <v>5.2681034482758617</v>
      </c>
      <c r="W9">
        <v>11.181499549121975</v>
      </c>
      <c r="X9">
        <v>37.47418410418161</v>
      </c>
      <c r="Y9">
        <v>0</v>
      </c>
      <c r="Z9">
        <v>0</v>
      </c>
      <c r="AA9">
        <v>10.695178</v>
      </c>
      <c r="AB9">
        <v>10.035570480000001</v>
      </c>
      <c r="AC9">
        <v>7.3819532320000008</v>
      </c>
      <c r="AD9">
        <v>9.2942917999999999</v>
      </c>
      <c r="AE9">
        <v>8.3751674000000005</v>
      </c>
      <c r="AF9">
        <v>0</v>
      </c>
      <c r="AG9">
        <v>0</v>
      </c>
      <c r="AH9">
        <v>38.846886999999995</v>
      </c>
      <c r="AI9">
        <v>8.0835500000000007</v>
      </c>
      <c r="AJ9">
        <v>0</v>
      </c>
      <c r="AK9">
        <v>12.891999999999999</v>
      </c>
      <c r="AL9">
        <v>16.230500000000003</v>
      </c>
      <c r="AM9">
        <v>4.0624761904761906</v>
      </c>
      <c r="AN9">
        <v>0</v>
      </c>
      <c r="AO9">
        <v>7.3182479999999996</v>
      </c>
      <c r="AP9">
        <v>3.2862773999999999</v>
      </c>
      <c r="AQ9">
        <v>0</v>
      </c>
      <c r="AR9">
        <v>12.478512</v>
      </c>
      <c r="AS9">
        <v>8.2345072800000008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21.689607804396147</v>
      </c>
      <c r="BB9">
        <f t="shared" si="0"/>
        <v>664.69037496313194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51.786290317171336</v>
      </c>
      <c r="L10">
        <v>19.000398629248863</v>
      </c>
      <c r="M10">
        <v>0</v>
      </c>
      <c r="N10">
        <v>30.001147490820074</v>
      </c>
      <c r="O10">
        <v>50.381144319889785</v>
      </c>
      <c r="P10">
        <v>57.988880063542496</v>
      </c>
      <c r="Q10">
        <v>4.9254579692307692</v>
      </c>
      <c r="R10">
        <v>10.76652372138334</v>
      </c>
      <c r="S10">
        <v>6.7024926944226237</v>
      </c>
      <c r="T10">
        <v>0</v>
      </c>
      <c r="U10">
        <v>243.68874167776298</v>
      </c>
      <c r="V10">
        <v>5.2681034482758617</v>
      </c>
      <c r="W10">
        <v>11.181499549121975</v>
      </c>
      <c r="X10">
        <v>37.47418410418161</v>
      </c>
      <c r="Y10">
        <v>0</v>
      </c>
      <c r="Z10">
        <v>0</v>
      </c>
      <c r="AA10">
        <v>10.695178</v>
      </c>
      <c r="AB10">
        <v>10.035570480000001</v>
      </c>
      <c r="AC10">
        <v>7.3819532320000008</v>
      </c>
      <c r="AD10">
        <v>9.2942917999999999</v>
      </c>
      <c r="AE10">
        <v>8.3751674000000005</v>
      </c>
      <c r="AF10">
        <v>0</v>
      </c>
      <c r="AG10">
        <v>0</v>
      </c>
      <c r="AH10">
        <v>38.846886999999995</v>
      </c>
      <c r="AI10">
        <v>8.0835500000000007</v>
      </c>
      <c r="AJ10">
        <v>0</v>
      </c>
      <c r="AK10">
        <v>12.891999999999999</v>
      </c>
      <c r="AL10">
        <v>20.155330000000003</v>
      </c>
      <c r="AM10">
        <v>4.0624761904761906</v>
      </c>
      <c r="AN10">
        <v>0</v>
      </c>
      <c r="AO10">
        <v>7.3182479999999996</v>
      </c>
      <c r="AP10">
        <v>3.2862773999999999</v>
      </c>
      <c r="AQ10">
        <v>0</v>
      </c>
      <c r="AR10">
        <v>12.478512</v>
      </c>
      <c r="AS10">
        <v>8.2345072800000008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21.813632340971015</v>
      </c>
      <c r="BB10">
        <f t="shared" si="0"/>
        <v>668.49118042655709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51.786290317171336</v>
      </c>
      <c r="L11">
        <v>19.000573567758757</v>
      </c>
      <c r="M11">
        <v>0</v>
      </c>
      <c r="N11">
        <v>30.001147490820074</v>
      </c>
      <c r="O11">
        <v>50.381144319889785</v>
      </c>
      <c r="P11">
        <v>57.988880063542496</v>
      </c>
      <c r="Q11">
        <v>4.9254579692307692</v>
      </c>
      <c r="R11">
        <v>10.76652372138334</v>
      </c>
      <c r="S11">
        <v>6.7024926944226237</v>
      </c>
      <c r="T11">
        <v>0</v>
      </c>
      <c r="U11">
        <v>243.68874167776298</v>
      </c>
      <c r="V11">
        <v>5.2692477876106185</v>
      </c>
      <c r="W11">
        <v>11.182273382846192</v>
      </c>
      <c r="X11">
        <v>37.474184103073831</v>
      </c>
      <c r="Y11">
        <v>0</v>
      </c>
      <c r="Z11">
        <v>0</v>
      </c>
      <c r="AA11">
        <v>10.755376000000002</v>
      </c>
      <c r="AB11">
        <v>10.035570480000001</v>
      </c>
      <c r="AC11">
        <v>7.3819532320000008</v>
      </c>
      <c r="AD11">
        <v>9.2942917999999999</v>
      </c>
      <c r="AE11">
        <v>8.3751674000000005</v>
      </c>
      <c r="AF11">
        <v>0</v>
      </c>
      <c r="AG11">
        <v>0</v>
      </c>
      <c r="AH11">
        <v>38.846886999999995</v>
      </c>
      <c r="AI11">
        <v>4.8501299999999992</v>
      </c>
      <c r="AJ11">
        <v>0</v>
      </c>
      <c r="AK11">
        <v>12.891999999999999</v>
      </c>
      <c r="AL11">
        <v>20.155330000000003</v>
      </c>
      <c r="AM11">
        <v>4.0624761904761906</v>
      </c>
      <c r="AN11">
        <v>0</v>
      </c>
      <c r="AO11">
        <v>7.3182479999999996</v>
      </c>
      <c r="AP11">
        <v>3.2862773999999999</v>
      </c>
      <c r="AQ11">
        <v>0</v>
      </c>
      <c r="AR11">
        <v>12.478512</v>
      </c>
      <c r="AS11">
        <v>8.2345072800000008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21.713424616184732</v>
      </c>
      <c r="BB11">
        <f t="shared" si="0"/>
        <v>665.42025926180452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51.786290317171336</v>
      </c>
      <c r="L12">
        <v>19.000573567758757</v>
      </c>
      <c r="M12">
        <v>0</v>
      </c>
      <c r="N12">
        <v>30.001147490820074</v>
      </c>
      <c r="O12">
        <v>50.381144319889785</v>
      </c>
      <c r="P12">
        <v>57.988880063542496</v>
      </c>
      <c r="Q12">
        <v>4.9254579692307692</v>
      </c>
      <c r="R12">
        <v>10.76652372138334</v>
      </c>
      <c r="S12">
        <v>6.7024926944226237</v>
      </c>
      <c r="T12">
        <v>0</v>
      </c>
      <c r="U12">
        <v>243.68874167776298</v>
      </c>
      <c r="V12">
        <v>5.2692477876106185</v>
      </c>
      <c r="W12">
        <v>11.182273382846192</v>
      </c>
      <c r="X12">
        <v>37.474184103073831</v>
      </c>
      <c r="Y12">
        <v>0</v>
      </c>
      <c r="Z12">
        <v>0</v>
      </c>
      <c r="AA12">
        <v>10.83564</v>
      </c>
      <c r="AB12">
        <v>10.035570480000001</v>
      </c>
      <c r="AC12">
        <v>7.3819532320000008</v>
      </c>
      <c r="AD12">
        <v>9.2942917999999999</v>
      </c>
      <c r="AE12">
        <v>8.3751674000000005</v>
      </c>
      <c r="AF12">
        <v>0</v>
      </c>
      <c r="AG12">
        <v>0</v>
      </c>
      <c r="AH12">
        <v>38.846886999999995</v>
      </c>
      <c r="AI12">
        <v>4.8501299999999992</v>
      </c>
      <c r="AJ12">
        <v>0</v>
      </c>
      <c r="AK12">
        <v>12.891999999999999</v>
      </c>
      <c r="AL12">
        <v>20.155330000000003</v>
      </c>
      <c r="AM12">
        <v>4.0624761904761906</v>
      </c>
      <c r="AN12">
        <v>0</v>
      </c>
      <c r="AO12">
        <v>7.3182479999999996</v>
      </c>
      <c r="AP12">
        <v>3.2862773999999999</v>
      </c>
      <c r="AQ12">
        <v>0</v>
      </c>
      <c r="AR12">
        <v>12.478512</v>
      </c>
      <c r="AS12">
        <v>8.2345072800000008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21.715961060184732</v>
      </c>
      <c r="BB12">
        <f t="shared" si="0"/>
        <v>665.49798681780453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51.787552526987248</v>
      </c>
      <c r="L13">
        <v>19.00055319933616</v>
      </c>
      <c r="M13">
        <v>0</v>
      </c>
      <c r="N13">
        <v>30.001147490820074</v>
      </c>
      <c r="O13">
        <v>50.381144319889785</v>
      </c>
      <c r="P13">
        <v>57.988880063542496</v>
      </c>
      <c r="Q13">
        <v>5.2758074207061627</v>
      </c>
      <c r="R13">
        <v>10.76652372138334</v>
      </c>
      <c r="S13">
        <v>6.7024926944226237</v>
      </c>
      <c r="T13">
        <v>0</v>
      </c>
      <c r="U13">
        <v>243.68874167776298</v>
      </c>
      <c r="V13">
        <v>5.2681034482758617</v>
      </c>
      <c r="W13">
        <v>11.181499549121975</v>
      </c>
      <c r="X13">
        <v>37.47418410418161</v>
      </c>
      <c r="Y13">
        <v>0</v>
      </c>
      <c r="Z13">
        <v>0</v>
      </c>
      <c r="AA13">
        <v>10.83564</v>
      </c>
      <c r="AB13">
        <v>10.035570480000001</v>
      </c>
      <c r="AC13">
        <v>7.3819532320000008</v>
      </c>
      <c r="AD13">
        <v>9.2942917999999999</v>
      </c>
      <c r="AE13">
        <v>8.3751674000000005</v>
      </c>
      <c r="AF13">
        <v>0</v>
      </c>
      <c r="AG13">
        <v>0</v>
      </c>
      <c r="AH13">
        <v>38.846886999999995</v>
      </c>
      <c r="AI13">
        <v>4.8501299999999992</v>
      </c>
      <c r="AJ13">
        <v>0</v>
      </c>
      <c r="AK13">
        <v>12.891999999999999</v>
      </c>
      <c r="AL13">
        <v>20.155330000000003</v>
      </c>
      <c r="AM13">
        <v>4.0624761904761906</v>
      </c>
      <c r="AN13">
        <v>0</v>
      </c>
      <c r="AO13">
        <v>7.3182479999999996</v>
      </c>
      <c r="AP13">
        <v>3.2862773999999999</v>
      </c>
      <c r="AQ13">
        <v>0</v>
      </c>
      <c r="AR13">
        <v>12.478512</v>
      </c>
      <c r="AS13">
        <v>8.2345072800000008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21.727011134085707</v>
      </c>
      <c r="BB13">
        <f t="shared" si="0"/>
        <v>665.83660986482107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51.792947417840381</v>
      </c>
      <c r="L14">
        <v>19.000366613711353</v>
      </c>
      <c r="M14">
        <v>0</v>
      </c>
      <c r="N14">
        <v>30.001147490820074</v>
      </c>
      <c r="O14">
        <v>50.381144319889785</v>
      </c>
      <c r="P14">
        <v>57.988880063542496</v>
      </c>
      <c r="Q14">
        <v>5.2758074207061627</v>
      </c>
      <c r="R14">
        <v>10.76652372138334</v>
      </c>
      <c r="S14">
        <v>6.7024926944226237</v>
      </c>
      <c r="T14">
        <v>0</v>
      </c>
      <c r="U14">
        <v>243.68874167776298</v>
      </c>
      <c r="V14">
        <v>5.2681034482758617</v>
      </c>
      <c r="W14">
        <v>11.181499549121975</v>
      </c>
      <c r="X14">
        <v>37.47418410418161</v>
      </c>
      <c r="Y14">
        <v>0</v>
      </c>
      <c r="Z14">
        <v>0</v>
      </c>
      <c r="AA14">
        <v>10.83564</v>
      </c>
      <c r="AB14">
        <v>10.035570480000001</v>
      </c>
      <c r="AC14">
        <v>7.3819532320000008</v>
      </c>
      <c r="AD14">
        <v>9.2942917999999999</v>
      </c>
      <c r="AE14">
        <v>8.3751674000000005</v>
      </c>
      <c r="AF14">
        <v>0</v>
      </c>
      <c r="AG14">
        <v>0</v>
      </c>
      <c r="AH14">
        <v>38.846886999999995</v>
      </c>
      <c r="AI14">
        <v>4.8501299999999992</v>
      </c>
      <c r="AJ14">
        <v>0</v>
      </c>
      <c r="AK14">
        <v>12.891999999999999</v>
      </c>
      <c r="AL14">
        <v>20.155330000000003</v>
      </c>
      <c r="AM14">
        <v>4.0624761904761906</v>
      </c>
      <c r="AN14">
        <v>0</v>
      </c>
      <c r="AO14">
        <v>7.3182479999999996</v>
      </c>
      <c r="AP14">
        <v>3.2862773999999999</v>
      </c>
      <c r="AQ14">
        <v>0</v>
      </c>
      <c r="AR14">
        <v>12.478512</v>
      </c>
      <c r="AS14">
        <v>8.2345072800000008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21.727175732982531</v>
      </c>
      <c r="BB14">
        <f t="shared" si="0"/>
        <v>665.84165357115251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24.205547009528182</v>
      </c>
      <c r="L15">
        <v>19.000366613711353</v>
      </c>
      <c r="M15">
        <v>0</v>
      </c>
      <c r="N15">
        <v>30.001147490820074</v>
      </c>
      <c r="O15">
        <v>50.381144319889785</v>
      </c>
      <c r="P15">
        <v>57.988880063542496</v>
      </c>
      <c r="Q15">
        <v>0.88851813471502583</v>
      </c>
      <c r="R15">
        <v>3.0355188282736734</v>
      </c>
      <c r="S15">
        <v>2.0030997615606938</v>
      </c>
      <c r="T15">
        <v>0</v>
      </c>
      <c r="U15">
        <v>243.68874167776298</v>
      </c>
      <c r="V15">
        <v>0</v>
      </c>
      <c r="W15">
        <v>11.181499549121975</v>
      </c>
      <c r="X15">
        <v>37.47418410418161</v>
      </c>
      <c r="Y15">
        <v>0</v>
      </c>
      <c r="Z15">
        <v>0</v>
      </c>
      <c r="AA15">
        <v>10.83564</v>
      </c>
      <c r="AB15">
        <v>10.035570480000001</v>
      </c>
      <c r="AC15">
        <v>7.3819532320000008</v>
      </c>
      <c r="AD15">
        <v>9.2942917999999999</v>
      </c>
      <c r="AE15">
        <v>8.3751674000000005</v>
      </c>
      <c r="AF15">
        <v>0</v>
      </c>
      <c r="AG15">
        <v>0</v>
      </c>
      <c r="AH15">
        <v>38.846886999999995</v>
      </c>
      <c r="AI15">
        <v>4.8501299999999992</v>
      </c>
      <c r="AJ15">
        <v>0</v>
      </c>
      <c r="AK15">
        <v>12.891999999999999</v>
      </c>
      <c r="AL15">
        <v>20.155330000000003</v>
      </c>
      <c r="AM15">
        <v>4.0624761904761906</v>
      </c>
      <c r="AN15">
        <v>0</v>
      </c>
      <c r="AO15">
        <v>7.3182479999999996</v>
      </c>
      <c r="AP15">
        <v>2.9283659999999996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20.142002834835882</v>
      </c>
      <c r="BB15">
        <f t="shared" si="0"/>
        <v>617.26315210274834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24.205547009528182</v>
      </c>
      <c r="L16">
        <v>19.000366613711353</v>
      </c>
      <c r="M16">
        <v>0</v>
      </c>
      <c r="N16">
        <v>30.001147490820074</v>
      </c>
      <c r="O16">
        <v>50.381144319889785</v>
      </c>
      <c r="P16">
        <v>57.988880063542496</v>
      </c>
      <c r="Q16">
        <v>0.88851813471502583</v>
      </c>
      <c r="R16">
        <v>3.0355188282736734</v>
      </c>
      <c r="S16">
        <v>2.0030997615606938</v>
      </c>
      <c r="T16">
        <v>0</v>
      </c>
      <c r="U16">
        <v>243.68874167776298</v>
      </c>
      <c r="V16">
        <v>0</v>
      </c>
      <c r="W16">
        <v>11.181499549121975</v>
      </c>
      <c r="X16">
        <v>37.47418410418161</v>
      </c>
      <c r="Y16">
        <v>0</v>
      </c>
      <c r="Z16">
        <v>0</v>
      </c>
      <c r="AA16">
        <v>10.83564</v>
      </c>
      <c r="AB16">
        <v>10.035570480000001</v>
      </c>
      <c r="AC16">
        <v>7.3819532320000008</v>
      </c>
      <c r="AD16">
        <v>9.2942917999999999</v>
      </c>
      <c r="AE16">
        <v>8.3751674000000005</v>
      </c>
      <c r="AF16">
        <v>0</v>
      </c>
      <c r="AG16">
        <v>0</v>
      </c>
      <c r="AH16">
        <v>38.846886999999995</v>
      </c>
      <c r="AI16">
        <v>4.8501299999999992</v>
      </c>
      <c r="AJ16">
        <v>0</v>
      </c>
      <c r="AK16">
        <v>12.891999999999999</v>
      </c>
      <c r="AL16">
        <v>20.155330000000003</v>
      </c>
      <c r="AM16">
        <v>4.0624761904761906</v>
      </c>
      <c r="AN16">
        <v>0</v>
      </c>
      <c r="AO16">
        <v>7.3182479999999996</v>
      </c>
      <c r="AP16">
        <v>2.9283659999999996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20.168586220835881</v>
      </c>
      <c r="BB16">
        <f t="shared" si="0"/>
        <v>618.07781671674832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24.205547009528182</v>
      </c>
      <c r="L17">
        <v>26.280299434025256</v>
      </c>
      <c r="M17">
        <v>0</v>
      </c>
      <c r="N17">
        <v>30.001147490820074</v>
      </c>
      <c r="O17">
        <v>50.381144319889785</v>
      </c>
      <c r="P17">
        <v>57.988880063542496</v>
      </c>
      <c r="Q17">
        <v>0.9703353457777778</v>
      </c>
      <c r="R17">
        <v>3.0355188282736734</v>
      </c>
      <c r="S17">
        <v>2.0030997615606938</v>
      </c>
      <c r="T17">
        <v>0</v>
      </c>
      <c r="U17">
        <v>243.68874167776298</v>
      </c>
      <c r="V17">
        <v>0</v>
      </c>
      <c r="W17">
        <v>4.8423207777777781</v>
      </c>
      <c r="X17">
        <v>37.47418410418161</v>
      </c>
      <c r="Y17">
        <v>0</v>
      </c>
      <c r="Z17">
        <v>0</v>
      </c>
      <c r="AA17">
        <v>10.83564</v>
      </c>
      <c r="AB17">
        <v>10.035570480000001</v>
      </c>
      <c r="AC17">
        <v>7.3819532320000008</v>
      </c>
      <c r="AD17">
        <v>9.2942917999999999</v>
      </c>
      <c r="AE17">
        <v>8.3751674000000005</v>
      </c>
      <c r="AF17">
        <v>0</v>
      </c>
      <c r="AG17">
        <v>0</v>
      </c>
      <c r="AH17">
        <v>38.846886999999995</v>
      </c>
      <c r="AI17">
        <v>4.8501299999999992</v>
      </c>
      <c r="AJ17">
        <v>0</v>
      </c>
      <c r="AK17">
        <v>12.891999999999999</v>
      </c>
      <c r="AL17">
        <v>20.155330000000003</v>
      </c>
      <c r="AM17">
        <v>4.0624761904761906</v>
      </c>
      <c r="AN17">
        <v>0</v>
      </c>
      <c r="AO17">
        <v>7.3182479999999996</v>
      </c>
      <c r="AP17">
        <v>2.9283659999999996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20.200899641194145</v>
      </c>
      <c r="BB17">
        <f t="shared" si="0"/>
        <v>619.06807455642263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24.205547009528182</v>
      </c>
      <c r="L18">
        <v>26.280299434025256</v>
      </c>
      <c r="M18">
        <v>0</v>
      </c>
      <c r="N18">
        <v>30.001147490820074</v>
      </c>
      <c r="O18">
        <v>50.381144319889785</v>
      </c>
      <c r="P18">
        <v>57.988880063542496</v>
      </c>
      <c r="Q18">
        <v>0.9703353457777778</v>
      </c>
      <c r="R18">
        <v>3.0355188282736734</v>
      </c>
      <c r="S18">
        <v>2.0030997615606938</v>
      </c>
      <c r="T18">
        <v>0</v>
      </c>
      <c r="U18">
        <v>243.68874167776298</v>
      </c>
      <c r="V18">
        <v>0</v>
      </c>
      <c r="W18">
        <v>4.8423207777777781</v>
      </c>
      <c r="X18">
        <v>25.004761407760689</v>
      </c>
      <c r="Y18">
        <v>0</v>
      </c>
      <c r="Z18">
        <v>0</v>
      </c>
      <c r="AA18">
        <v>10.83564</v>
      </c>
      <c r="AB18">
        <v>10.035570480000001</v>
      </c>
      <c r="AC18">
        <v>7.3819532320000008</v>
      </c>
      <c r="AD18">
        <v>9.2942917999999999</v>
      </c>
      <c r="AE18">
        <v>8.3751674000000005</v>
      </c>
      <c r="AF18">
        <v>0</v>
      </c>
      <c r="AG18">
        <v>0</v>
      </c>
      <c r="AH18">
        <v>38.846886999999995</v>
      </c>
      <c r="AI18">
        <v>4.8501299999999992</v>
      </c>
      <c r="AJ18">
        <v>0</v>
      </c>
      <c r="AK18">
        <v>12.891999999999999</v>
      </c>
      <c r="AL18">
        <v>20.155330000000003</v>
      </c>
      <c r="AM18">
        <v>4.0624761904761906</v>
      </c>
      <c r="AN18">
        <v>0</v>
      </c>
      <c r="AO18">
        <v>7.3182479999999996</v>
      </c>
      <c r="AP18">
        <v>2.9283659999999996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19.806865944773239</v>
      </c>
      <c r="BB18">
        <f t="shared" si="0"/>
        <v>606.99268555642254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24.205547009528182</v>
      </c>
      <c r="L19">
        <v>26.280299434025256</v>
      </c>
      <c r="M19">
        <v>0</v>
      </c>
      <c r="N19">
        <v>30.001147490820074</v>
      </c>
      <c r="O19">
        <v>50.381144319889785</v>
      </c>
      <c r="P19">
        <v>57.988880063542496</v>
      </c>
      <c r="Q19">
        <v>0.9703353457777778</v>
      </c>
      <c r="R19">
        <v>3.0355188282736734</v>
      </c>
      <c r="S19">
        <v>2.0030997615606938</v>
      </c>
      <c r="T19">
        <v>0</v>
      </c>
      <c r="U19">
        <v>243.68874167776298</v>
      </c>
      <c r="V19">
        <v>0</v>
      </c>
      <c r="W19">
        <v>4.8423207777777781</v>
      </c>
      <c r="X19">
        <v>25.004761407760689</v>
      </c>
      <c r="Y19">
        <v>0</v>
      </c>
      <c r="Z19">
        <v>0</v>
      </c>
      <c r="AA19">
        <v>10.83564</v>
      </c>
      <c r="AB19">
        <v>10.035570480000001</v>
      </c>
      <c r="AC19">
        <v>7.3819532320000008</v>
      </c>
      <c r="AD19">
        <v>9.2942917999999999</v>
      </c>
      <c r="AE19">
        <v>8.3751674000000005</v>
      </c>
      <c r="AF19">
        <v>0</v>
      </c>
      <c r="AG19">
        <v>0</v>
      </c>
      <c r="AH19">
        <v>38.846886999999995</v>
      </c>
      <c r="AI19">
        <v>4.8501299999999992</v>
      </c>
      <c r="AJ19">
        <v>0</v>
      </c>
      <c r="AK19">
        <v>12.891999999999999</v>
      </c>
      <c r="AL19">
        <v>20.155330000000003</v>
      </c>
      <c r="AM19">
        <v>4.0624761904761906</v>
      </c>
      <c r="AN19">
        <v>0</v>
      </c>
      <c r="AO19">
        <v>7.3182479999999996</v>
      </c>
      <c r="AP19">
        <v>2.9283659999999996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19.806865944773239</v>
      </c>
      <c r="BB19">
        <f t="shared" si="0"/>
        <v>606.99268555642254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24.205547009528182</v>
      </c>
      <c r="L20">
        <v>26.280299434025256</v>
      </c>
      <c r="M20">
        <v>0</v>
      </c>
      <c r="N20">
        <v>30.001147490820074</v>
      </c>
      <c r="O20">
        <v>50.381144319889785</v>
      </c>
      <c r="P20">
        <v>57.988880063542496</v>
      </c>
      <c r="Q20">
        <v>0.9703353457777778</v>
      </c>
      <c r="R20">
        <v>3.0355188282736734</v>
      </c>
      <c r="S20">
        <v>2.0030997615606938</v>
      </c>
      <c r="T20">
        <v>0</v>
      </c>
      <c r="U20">
        <v>243.68874167776298</v>
      </c>
      <c r="V20">
        <v>0</v>
      </c>
      <c r="W20">
        <v>4.8423207777777781</v>
      </c>
      <c r="X20">
        <v>25.004761407760689</v>
      </c>
      <c r="Y20">
        <v>0</v>
      </c>
      <c r="Z20">
        <v>0</v>
      </c>
      <c r="AA20">
        <v>10.83564</v>
      </c>
      <c r="AB20">
        <v>10.035570480000001</v>
      </c>
      <c r="AC20">
        <v>7.3819532320000008</v>
      </c>
      <c r="AD20">
        <v>9.2942917999999999</v>
      </c>
      <c r="AE20">
        <v>8.3751674000000005</v>
      </c>
      <c r="AF20">
        <v>0</v>
      </c>
      <c r="AG20">
        <v>0</v>
      </c>
      <c r="AH20">
        <v>38.846886999999995</v>
      </c>
      <c r="AI20">
        <v>4.8501299999999992</v>
      </c>
      <c r="AJ20">
        <v>0</v>
      </c>
      <c r="AK20">
        <v>12.891999999999999</v>
      </c>
      <c r="AL20">
        <v>20.155330000000003</v>
      </c>
      <c r="AM20">
        <v>4.0624761904761906</v>
      </c>
      <c r="AN20">
        <v>0</v>
      </c>
      <c r="AO20">
        <v>7.3182479999999996</v>
      </c>
      <c r="AP20">
        <v>2.9283659999999996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19.780282558773241</v>
      </c>
      <c r="BB20">
        <f t="shared" si="0"/>
        <v>606.17802094242256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24.205547009528182</v>
      </c>
      <c r="L21">
        <v>19.000366613711353</v>
      </c>
      <c r="M21">
        <v>0</v>
      </c>
      <c r="N21">
        <v>30.001147490820074</v>
      </c>
      <c r="O21">
        <v>50.381144319889785</v>
      </c>
      <c r="P21">
        <v>57.988880063542496</v>
      </c>
      <c r="Q21">
        <v>0.9703353457777778</v>
      </c>
      <c r="R21">
        <v>3.0355188282736734</v>
      </c>
      <c r="S21">
        <v>2.0030997615606938</v>
      </c>
      <c r="T21">
        <v>0</v>
      </c>
      <c r="U21">
        <v>243.68874167776298</v>
      </c>
      <c r="V21">
        <v>0</v>
      </c>
      <c r="W21">
        <v>4.8423207777777781</v>
      </c>
      <c r="X21">
        <v>17.434761421948565</v>
      </c>
      <c r="Y21">
        <v>0</v>
      </c>
      <c r="Z21">
        <v>0</v>
      </c>
      <c r="AA21">
        <v>10.83564</v>
      </c>
      <c r="AB21">
        <v>10.035570480000001</v>
      </c>
      <c r="AC21">
        <v>7.3819532320000008</v>
      </c>
      <c r="AD21">
        <v>9.2942917999999999</v>
      </c>
      <c r="AE21">
        <v>8.3751674000000005</v>
      </c>
      <c r="AF21">
        <v>0</v>
      </c>
      <c r="AG21">
        <v>0</v>
      </c>
      <c r="AH21">
        <v>38.846886999999995</v>
      </c>
      <c r="AI21">
        <v>4.8501299999999992</v>
      </c>
      <c r="AJ21">
        <v>0</v>
      </c>
      <c r="AK21">
        <v>12.891999999999999</v>
      </c>
      <c r="AL21">
        <v>20.155330000000003</v>
      </c>
      <c r="AM21">
        <v>4.0624761904761906</v>
      </c>
      <c r="AN21">
        <v>0</v>
      </c>
      <c r="AO21">
        <v>7.3182479999999996</v>
      </c>
      <c r="AP21">
        <v>2.9283659999999996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19.311024681978193</v>
      </c>
      <c r="BB21">
        <f t="shared" si="0"/>
        <v>591.79734601309156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24.205547009528182</v>
      </c>
      <c r="L22">
        <v>19.000366613711353</v>
      </c>
      <c r="M22">
        <v>0</v>
      </c>
      <c r="N22">
        <v>30.001147490820074</v>
      </c>
      <c r="O22">
        <v>50.381144319889785</v>
      </c>
      <c r="P22">
        <v>57.988880063542496</v>
      </c>
      <c r="Q22">
        <v>0.9703353457777778</v>
      </c>
      <c r="R22">
        <v>3.0355188282736734</v>
      </c>
      <c r="S22">
        <v>2.0030997615606938</v>
      </c>
      <c r="T22">
        <v>0</v>
      </c>
      <c r="U22">
        <v>243.68874167776298</v>
      </c>
      <c r="V22">
        <v>0</v>
      </c>
      <c r="W22">
        <v>4.8423207777777781</v>
      </c>
      <c r="X22">
        <v>17.434761421948565</v>
      </c>
      <c r="Y22">
        <v>0</v>
      </c>
      <c r="Z22">
        <v>0</v>
      </c>
      <c r="AA22">
        <v>10.83564</v>
      </c>
      <c r="AB22">
        <v>10.035570480000001</v>
      </c>
      <c r="AC22">
        <v>7.3819532320000008</v>
      </c>
      <c r="AD22">
        <v>9.2942917999999999</v>
      </c>
      <c r="AE22">
        <v>8.3751674000000005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12.891999999999999</v>
      </c>
      <c r="AL22">
        <v>20.155330000000003</v>
      </c>
      <c r="AM22">
        <v>4.0624761904761906</v>
      </c>
      <c r="AN22">
        <v>0</v>
      </c>
      <c r="AO22">
        <v>7.3182479999999996</v>
      </c>
      <c r="AP22">
        <v>2.9283659999999996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19.311024681978193</v>
      </c>
      <c r="BB22">
        <f t="shared" si="0"/>
        <v>591.79734601309156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24.205547009528182</v>
      </c>
      <c r="L23">
        <v>19.000366613711353</v>
      </c>
      <c r="M23">
        <v>0</v>
      </c>
      <c r="N23">
        <v>30.001147490820074</v>
      </c>
      <c r="O23">
        <v>50.381144319889785</v>
      </c>
      <c r="P23">
        <v>57.988880063542496</v>
      </c>
      <c r="Q23">
        <v>0.9702946618181818</v>
      </c>
      <c r="R23">
        <v>3.0359934108502831</v>
      </c>
      <c r="S23">
        <v>2.0026175240174671</v>
      </c>
      <c r="T23">
        <v>0</v>
      </c>
      <c r="U23">
        <v>243.68874167776298</v>
      </c>
      <c r="V23">
        <v>0</v>
      </c>
      <c r="W23">
        <v>4.8423207777777781</v>
      </c>
      <c r="X23">
        <v>17.434761421948565</v>
      </c>
      <c r="Y23">
        <v>0</v>
      </c>
      <c r="Z23">
        <v>0</v>
      </c>
      <c r="AA23">
        <v>10.83564</v>
      </c>
      <c r="AB23">
        <v>10.035570480000001</v>
      </c>
      <c r="AC23">
        <v>7.3819532320000008</v>
      </c>
      <c r="AD23">
        <v>9.2942917999999999</v>
      </c>
      <c r="AE23">
        <v>8.3751674000000005</v>
      </c>
      <c r="AF23">
        <v>0</v>
      </c>
      <c r="AG23">
        <v>0</v>
      </c>
      <c r="AH23">
        <v>38.846886999999995</v>
      </c>
      <c r="AI23">
        <v>4.8501299999999992</v>
      </c>
      <c r="AJ23">
        <v>0</v>
      </c>
      <c r="AK23">
        <v>12.891999999999999</v>
      </c>
      <c r="AL23">
        <v>20.155330000000003</v>
      </c>
      <c r="AM23">
        <v>4.0624761904761906</v>
      </c>
      <c r="AN23">
        <v>0</v>
      </c>
      <c r="AO23">
        <v>7.3182479999999996</v>
      </c>
      <c r="AP23">
        <v>2.9283659999999996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19.311023231979181</v>
      </c>
      <c r="BB23">
        <f t="shared" si="0"/>
        <v>591.7972991241644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24.205547009528182</v>
      </c>
      <c r="L24">
        <v>19.000366613711353</v>
      </c>
      <c r="M24">
        <v>0</v>
      </c>
      <c r="N24">
        <v>30.001147490820074</v>
      </c>
      <c r="O24">
        <v>50.381144319889785</v>
      </c>
      <c r="P24">
        <v>57.988880063542496</v>
      </c>
      <c r="Q24">
        <v>0.9702946618181818</v>
      </c>
      <c r="R24">
        <v>3.0359934108502831</v>
      </c>
      <c r="S24">
        <v>2.0026175240174671</v>
      </c>
      <c r="T24">
        <v>0</v>
      </c>
      <c r="U24">
        <v>243.68874167776298</v>
      </c>
      <c r="V24">
        <v>0</v>
      </c>
      <c r="W24">
        <v>4.8423207777777781</v>
      </c>
      <c r="X24">
        <v>17.434761421948565</v>
      </c>
      <c r="Y24">
        <v>0</v>
      </c>
      <c r="Z24">
        <v>0</v>
      </c>
      <c r="AA24">
        <v>10.83564</v>
      </c>
      <c r="AB24">
        <v>10.035570480000001</v>
      </c>
      <c r="AC24">
        <v>7.3819532320000008</v>
      </c>
      <c r="AD24">
        <v>9.2942917999999999</v>
      </c>
      <c r="AE24">
        <v>8.3751674000000005</v>
      </c>
      <c r="AF24">
        <v>0</v>
      </c>
      <c r="AG24">
        <v>0</v>
      </c>
      <c r="AH24">
        <v>38.846886999999995</v>
      </c>
      <c r="AI24">
        <v>4.8501299999999992</v>
      </c>
      <c r="AJ24">
        <v>0</v>
      </c>
      <c r="AK24">
        <v>12.891999999999999</v>
      </c>
      <c r="AL24">
        <v>20.155330000000003</v>
      </c>
      <c r="AM24">
        <v>4.0624761904761906</v>
      </c>
      <c r="AN24">
        <v>0</v>
      </c>
      <c r="AO24">
        <v>7.3182479999999996</v>
      </c>
      <c r="AP24">
        <v>2.9283659999999996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19.311023231979181</v>
      </c>
      <c r="BB24">
        <f t="shared" si="0"/>
        <v>591.7972991241644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24.205547009528182</v>
      </c>
      <c r="L25">
        <v>19.000366613711353</v>
      </c>
      <c r="M25">
        <v>0</v>
      </c>
      <c r="N25">
        <v>30.001147490820074</v>
      </c>
      <c r="O25">
        <v>50.381144319889785</v>
      </c>
      <c r="P25">
        <v>57.988880063542496</v>
      </c>
      <c r="Q25">
        <v>0.97101057405703761</v>
      </c>
      <c r="R25">
        <v>3.0359934108502831</v>
      </c>
      <c r="S25">
        <v>2.0028888088235295</v>
      </c>
      <c r="T25">
        <v>0</v>
      </c>
      <c r="U25">
        <v>243.68874167776298</v>
      </c>
      <c r="V25">
        <v>0</v>
      </c>
      <c r="W25">
        <v>4.8423207777777781</v>
      </c>
      <c r="X25">
        <v>17.434761421948565</v>
      </c>
      <c r="Y25">
        <v>0</v>
      </c>
      <c r="Z25">
        <v>0</v>
      </c>
      <c r="AA25">
        <v>10.83564</v>
      </c>
      <c r="AB25">
        <v>10.035570480000001</v>
      </c>
      <c r="AC25">
        <v>7.3819532320000008</v>
      </c>
      <c r="AD25">
        <v>9.2942917999999999</v>
      </c>
      <c r="AE25">
        <v>8.3751674000000005</v>
      </c>
      <c r="AF25">
        <v>0</v>
      </c>
      <c r="AG25">
        <v>0</v>
      </c>
      <c r="AH25">
        <v>38.846886999999995</v>
      </c>
      <c r="AI25">
        <v>4.8501299999999992</v>
      </c>
      <c r="AJ25">
        <v>0</v>
      </c>
      <c r="AK25">
        <v>12.891999999999999</v>
      </c>
      <c r="AL25">
        <v>20.155330000000003</v>
      </c>
      <c r="AM25">
        <v>4.0624761904761906</v>
      </c>
      <c r="AN25">
        <v>0</v>
      </c>
      <c r="AO25">
        <v>7.3182479999999996</v>
      </c>
      <c r="AP25">
        <v>2.9283659999999996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19.311054365999713</v>
      </c>
      <c r="BB25">
        <f t="shared" si="0"/>
        <v>591.79825518718883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24.205547009528182</v>
      </c>
      <c r="L26">
        <v>19.000366613711353</v>
      </c>
      <c r="M26">
        <v>0</v>
      </c>
      <c r="N26">
        <v>30.001147490820074</v>
      </c>
      <c r="O26">
        <v>50.381144319889785</v>
      </c>
      <c r="P26">
        <v>57.988880063542496</v>
      </c>
      <c r="Q26">
        <v>0.97101057405703761</v>
      </c>
      <c r="R26">
        <v>3.0359934108502831</v>
      </c>
      <c r="S26">
        <v>2.0028888088235295</v>
      </c>
      <c r="T26">
        <v>0</v>
      </c>
      <c r="U26">
        <v>243.68874167776298</v>
      </c>
      <c r="V26">
        <v>0</v>
      </c>
      <c r="W26">
        <v>4.8423207777777781</v>
      </c>
      <c r="X26">
        <v>17.434761421948565</v>
      </c>
      <c r="Y26">
        <v>0</v>
      </c>
      <c r="Z26">
        <v>0</v>
      </c>
      <c r="AA26">
        <v>10.83564</v>
      </c>
      <c r="AB26">
        <v>10.035570480000001</v>
      </c>
      <c r="AC26">
        <v>7.3819532320000008</v>
      </c>
      <c r="AD26">
        <v>9.2942917999999999</v>
      </c>
      <c r="AE26">
        <v>8.3751674000000005</v>
      </c>
      <c r="AF26">
        <v>0</v>
      </c>
      <c r="AG26">
        <v>0</v>
      </c>
      <c r="AH26">
        <v>38.846886999999995</v>
      </c>
      <c r="AI26">
        <v>4.8501299999999992</v>
      </c>
      <c r="AJ26">
        <v>0</v>
      </c>
      <c r="AK26">
        <v>12.891999999999999</v>
      </c>
      <c r="AL26">
        <v>20.155330000000003</v>
      </c>
      <c r="AM26">
        <v>4.0624761904761906</v>
      </c>
      <c r="AN26">
        <v>0</v>
      </c>
      <c r="AO26">
        <v>7.3182479999999996</v>
      </c>
      <c r="AP26">
        <v>2.9283659999999996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19.311054365999713</v>
      </c>
      <c r="BB26">
        <f t="shared" si="0"/>
        <v>591.79825518718883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51.787552526987248</v>
      </c>
      <c r="L27">
        <v>19.000366613711353</v>
      </c>
      <c r="M27">
        <v>0</v>
      </c>
      <c r="N27">
        <v>30.001147490820074</v>
      </c>
      <c r="O27">
        <v>50.381144319889785</v>
      </c>
      <c r="P27">
        <v>57.988880063542496</v>
      </c>
      <c r="Q27">
        <v>5.2758074207061627</v>
      </c>
      <c r="R27">
        <v>10.76652372138334</v>
      </c>
      <c r="S27">
        <v>6.7024926944226237</v>
      </c>
      <c r="T27">
        <v>0</v>
      </c>
      <c r="U27">
        <v>243.68874167776298</v>
      </c>
      <c r="V27">
        <v>0</v>
      </c>
      <c r="W27">
        <v>11.181499549121975</v>
      </c>
      <c r="X27">
        <v>37.47418410418161</v>
      </c>
      <c r="Y27">
        <v>0</v>
      </c>
      <c r="Z27">
        <v>0</v>
      </c>
      <c r="AA27">
        <v>10.83564</v>
      </c>
      <c r="AB27">
        <v>10.035570480000001</v>
      </c>
      <c r="AC27">
        <v>7.3819532320000008</v>
      </c>
      <c r="AD27">
        <v>9.2942917999999999</v>
      </c>
      <c r="AE27">
        <v>8.3751674000000005</v>
      </c>
      <c r="AF27">
        <v>0</v>
      </c>
      <c r="AG27">
        <v>0</v>
      </c>
      <c r="AH27">
        <v>38.846886999999995</v>
      </c>
      <c r="AI27">
        <v>8.0835500000000007</v>
      </c>
      <c r="AJ27">
        <v>0</v>
      </c>
      <c r="AK27">
        <v>12.891999999999999</v>
      </c>
      <c r="AL27">
        <v>20.155330000000003</v>
      </c>
      <c r="AM27">
        <v>4.0624761904761906</v>
      </c>
      <c r="AN27">
        <v>0</v>
      </c>
      <c r="AO27">
        <v>7.3182479999999996</v>
      </c>
      <c r="AP27">
        <v>2.9283659999999996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21.64720965301445</v>
      </c>
      <c r="BB27">
        <f t="shared" si="0"/>
        <v>663.39105791399163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51.787552526987248</v>
      </c>
      <c r="L28">
        <v>19.000366613711353</v>
      </c>
      <c r="M28">
        <v>0</v>
      </c>
      <c r="N28">
        <v>30.001147490820074</v>
      </c>
      <c r="O28">
        <v>50.381144319889785</v>
      </c>
      <c r="P28">
        <v>57.988880063542496</v>
      </c>
      <c r="Q28">
        <v>5.2758074207061627</v>
      </c>
      <c r="R28">
        <v>10.76652372138334</v>
      </c>
      <c r="S28">
        <v>6.7024926944226237</v>
      </c>
      <c r="T28">
        <v>0</v>
      </c>
      <c r="U28">
        <v>243.68874167776298</v>
      </c>
      <c r="V28">
        <v>4.8441312273433459</v>
      </c>
      <c r="W28">
        <v>11.181499549121975</v>
      </c>
      <c r="X28">
        <v>37.47418410418161</v>
      </c>
      <c r="Y28">
        <v>0</v>
      </c>
      <c r="Z28">
        <v>0</v>
      </c>
      <c r="AA28">
        <v>10.83564</v>
      </c>
      <c r="AB28">
        <v>10.035570480000001</v>
      </c>
      <c r="AC28">
        <v>7.3819532320000008</v>
      </c>
      <c r="AD28">
        <v>9.2942917999999999</v>
      </c>
      <c r="AE28">
        <v>8.3751674000000005</v>
      </c>
      <c r="AF28">
        <v>0</v>
      </c>
      <c r="AG28">
        <v>0</v>
      </c>
      <c r="AH28">
        <v>38.846886999999995</v>
      </c>
      <c r="AI28">
        <v>16.813783999999998</v>
      </c>
      <c r="AJ28">
        <v>0</v>
      </c>
      <c r="AK28">
        <v>12.891999999999999</v>
      </c>
      <c r="AL28">
        <v>20.155330000000003</v>
      </c>
      <c r="AM28">
        <v>4.0624761904761906</v>
      </c>
      <c r="AN28">
        <v>0</v>
      </c>
      <c r="AO28">
        <v>7.3182479999999996</v>
      </c>
      <c r="AP28">
        <v>2.9283659999999996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22.076159608361934</v>
      </c>
      <c r="BB28">
        <f t="shared" si="0"/>
        <v>676.53647318598746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51.787552526987248</v>
      </c>
      <c r="L29">
        <v>35.388712517564862</v>
      </c>
      <c r="M29">
        <v>0</v>
      </c>
      <c r="N29">
        <v>30.001147490820074</v>
      </c>
      <c r="O29">
        <v>50.381144319889785</v>
      </c>
      <c r="P29">
        <v>57.988880063542496</v>
      </c>
      <c r="Q29">
        <v>5.2758074207061627</v>
      </c>
      <c r="R29">
        <v>10.76652372138334</v>
      </c>
      <c r="S29">
        <v>6.7024926944226237</v>
      </c>
      <c r="T29">
        <v>0</v>
      </c>
      <c r="U29">
        <v>243.68874167776298</v>
      </c>
      <c r="V29">
        <v>0</v>
      </c>
      <c r="W29">
        <v>11.181499549121975</v>
      </c>
      <c r="X29">
        <v>37.47418410418161</v>
      </c>
      <c r="Y29">
        <v>0</v>
      </c>
      <c r="Z29">
        <v>0</v>
      </c>
      <c r="AA29">
        <v>10.83564</v>
      </c>
      <c r="AB29">
        <v>10.035570480000001</v>
      </c>
      <c r="AC29">
        <v>7.3819532320000008</v>
      </c>
      <c r="AD29">
        <v>9.2942917999999999</v>
      </c>
      <c r="AE29">
        <v>8.3751674000000005</v>
      </c>
      <c r="AF29">
        <v>0</v>
      </c>
      <c r="AG29">
        <v>0</v>
      </c>
      <c r="AH29">
        <v>38.846886999999995</v>
      </c>
      <c r="AI29">
        <v>16.813783999999998</v>
      </c>
      <c r="AJ29">
        <v>0</v>
      </c>
      <c r="AK29">
        <v>12.891999999999999</v>
      </c>
      <c r="AL29">
        <v>21.247200000000007</v>
      </c>
      <c r="AM29">
        <v>4.0624761904761906</v>
      </c>
      <c r="AN29">
        <v>0</v>
      </c>
      <c r="AO29">
        <v>7.3182479999999996</v>
      </c>
      <c r="AP29">
        <v>2.9283659999999996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22.475459931605283</v>
      </c>
      <c r="BB29">
        <f t="shared" si="0"/>
        <v>688.77325753925425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51.787699238578675</v>
      </c>
      <c r="L30">
        <v>35.388712517564862</v>
      </c>
      <c r="M30">
        <v>0</v>
      </c>
      <c r="N30">
        <v>30.001147490820074</v>
      </c>
      <c r="O30">
        <v>50.381144319889785</v>
      </c>
      <c r="P30">
        <v>57.988880063542496</v>
      </c>
      <c r="Q30">
        <v>5.2192610587382156</v>
      </c>
      <c r="R30">
        <v>10.765137478047066</v>
      </c>
      <c r="S30">
        <v>6.7000826185101596</v>
      </c>
      <c r="T30">
        <v>0</v>
      </c>
      <c r="U30">
        <v>243.68874167776298</v>
      </c>
      <c r="V30">
        <v>0</v>
      </c>
      <c r="W30">
        <v>11.181499549121975</v>
      </c>
      <c r="X30">
        <v>37.47418410418161</v>
      </c>
      <c r="Y30">
        <v>0</v>
      </c>
      <c r="Z30">
        <v>0</v>
      </c>
      <c r="AA30">
        <v>10.83564</v>
      </c>
      <c r="AB30">
        <v>10.035570480000001</v>
      </c>
      <c r="AC30">
        <v>7.3819532320000008</v>
      </c>
      <c r="AD30">
        <v>9.2942917999999999</v>
      </c>
      <c r="AE30">
        <v>8.3751674000000005</v>
      </c>
      <c r="AF30">
        <v>0</v>
      </c>
      <c r="AG30">
        <v>0</v>
      </c>
      <c r="AH30">
        <v>38.846886999999995</v>
      </c>
      <c r="AI30">
        <v>16.813783999999998</v>
      </c>
      <c r="AJ30">
        <v>0</v>
      </c>
      <c r="AK30">
        <v>12.891999999999999</v>
      </c>
      <c r="AL30">
        <v>21.247200000000007</v>
      </c>
      <c r="AM30">
        <v>4.0624761904761906</v>
      </c>
      <c r="AN30">
        <v>0</v>
      </c>
      <c r="AO30">
        <v>7.3182479999999996</v>
      </c>
      <c r="AP30">
        <v>2.9283659999999996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22.473557702528037</v>
      </c>
      <c r="BB30">
        <f t="shared" si="0"/>
        <v>688.71496379870621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51.787699238578675</v>
      </c>
      <c r="L31">
        <v>35.388712517564862</v>
      </c>
      <c r="M31">
        <v>0</v>
      </c>
      <c r="N31">
        <v>30.001147490820074</v>
      </c>
      <c r="O31">
        <v>50.381144319889785</v>
      </c>
      <c r="P31">
        <v>57.988880063542496</v>
      </c>
      <c r="Q31">
        <v>5.2192610587382156</v>
      </c>
      <c r="R31">
        <v>10.765137478047066</v>
      </c>
      <c r="S31">
        <v>6.7000826185101596</v>
      </c>
      <c r="T31">
        <v>0</v>
      </c>
      <c r="U31">
        <v>243.68874167776298</v>
      </c>
      <c r="V31">
        <v>0</v>
      </c>
      <c r="W31">
        <v>11.181499549121975</v>
      </c>
      <c r="X31">
        <v>37.47418410418161</v>
      </c>
      <c r="Y31">
        <v>0</v>
      </c>
      <c r="Z31">
        <v>0</v>
      </c>
      <c r="AA31">
        <v>10.83564</v>
      </c>
      <c r="AB31">
        <v>10.035570480000001</v>
      </c>
      <c r="AC31">
        <v>7.3819532320000008</v>
      </c>
      <c r="AD31">
        <v>9.2942917999999999</v>
      </c>
      <c r="AE31">
        <v>8.3751674000000005</v>
      </c>
      <c r="AF31">
        <v>0</v>
      </c>
      <c r="AG31">
        <v>0</v>
      </c>
      <c r="AH31">
        <v>38.846886999999995</v>
      </c>
      <c r="AI31">
        <v>16.813783999999998</v>
      </c>
      <c r="AJ31">
        <v>0</v>
      </c>
      <c r="AK31">
        <v>12.891999999999999</v>
      </c>
      <c r="AL31">
        <v>21.247200000000007</v>
      </c>
      <c r="AM31">
        <v>4.0624761904761906</v>
      </c>
      <c r="AN31">
        <v>0</v>
      </c>
      <c r="AO31">
        <v>7.3182479999999996</v>
      </c>
      <c r="AP31">
        <v>2.9283659999999996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22.473557702528037</v>
      </c>
      <c r="BB31">
        <f t="shared" si="0"/>
        <v>688.71496379870621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51.795512958987672</v>
      </c>
      <c r="L32">
        <v>35.388712517564862</v>
      </c>
      <c r="M32">
        <v>0</v>
      </c>
      <c r="N32">
        <v>30.001147490820074</v>
      </c>
      <c r="O32">
        <v>50.381144319889785</v>
      </c>
      <c r="P32">
        <v>57.988880063542496</v>
      </c>
      <c r="Q32">
        <v>5.2192610587382156</v>
      </c>
      <c r="R32">
        <v>10.765137478047066</v>
      </c>
      <c r="S32">
        <v>6.7000826185101596</v>
      </c>
      <c r="T32">
        <v>0</v>
      </c>
      <c r="U32">
        <v>243.68874167776298</v>
      </c>
      <c r="V32">
        <v>0</v>
      </c>
      <c r="W32">
        <v>11.181499549121975</v>
      </c>
      <c r="X32">
        <v>37.47418410418161</v>
      </c>
      <c r="Y32">
        <v>0</v>
      </c>
      <c r="Z32">
        <v>0</v>
      </c>
      <c r="AA32">
        <v>10.83564</v>
      </c>
      <c r="AB32">
        <v>10.035570480000001</v>
      </c>
      <c r="AC32">
        <v>7.3819532320000008</v>
      </c>
      <c r="AD32">
        <v>9.2942917999999999</v>
      </c>
      <c r="AE32">
        <v>8.3751674000000005</v>
      </c>
      <c r="AF32">
        <v>0</v>
      </c>
      <c r="AG32">
        <v>0</v>
      </c>
      <c r="AH32">
        <v>38.846886999999995</v>
      </c>
      <c r="AI32">
        <v>16.813783999999998</v>
      </c>
      <c r="AJ32">
        <v>0</v>
      </c>
      <c r="AK32">
        <v>12.891999999999999</v>
      </c>
      <c r="AL32">
        <v>21.247200000000007</v>
      </c>
      <c r="AM32">
        <v>4.0624761904761906</v>
      </c>
      <c r="AN32">
        <v>0</v>
      </c>
      <c r="AO32">
        <v>7.3182479999999996</v>
      </c>
      <c r="AP32">
        <v>2.9283659999999996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22.473804614741713</v>
      </c>
      <c r="BB32">
        <f t="shared" si="0"/>
        <v>688.72253060690161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24.679336441209799</v>
      </c>
      <c r="L33">
        <v>35.873192125670037</v>
      </c>
      <c r="M33">
        <v>0</v>
      </c>
      <c r="N33">
        <v>30.001147490820074</v>
      </c>
      <c r="O33">
        <v>50.381144319889785</v>
      </c>
      <c r="P33">
        <v>57.988880063542496</v>
      </c>
      <c r="Q33">
        <v>5.2192610587382156</v>
      </c>
      <c r="R33">
        <v>10.765137478047066</v>
      </c>
      <c r="S33">
        <v>6.7000826185101596</v>
      </c>
      <c r="T33">
        <v>0</v>
      </c>
      <c r="U33">
        <v>243.68874167776298</v>
      </c>
      <c r="V33">
        <v>0</v>
      </c>
      <c r="W33">
        <v>4.9978790594744122</v>
      </c>
      <c r="X33">
        <v>37.47418410418161</v>
      </c>
      <c r="Y33">
        <v>0</v>
      </c>
      <c r="Z33">
        <v>1.6484600000000003</v>
      </c>
      <c r="AA33">
        <v>10.83564</v>
      </c>
      <c r="AB33">
        <v>10.035570480000001</v>
      </c>
      <c r="AC33">
        <v>7.3819532320000008</v>
      </c>
      <c r="AD33">
        <v>9.2942917999999999</v>
      </c>
      <c r="AE33">
        <v>8.3751674000000005</v>
      </c>
      <c r="AF33">
        <v>0</v>
      </c>
      <c r="AG33">
        <v>0</v>
      </c>
      <c r="AH33">
        <v>38.846886999999995</v>
      </c>
      <c r="AI33">
        <v>16.813783999999998</v>
      </c>
      <c r="AJ33">
        <v>0</v>
      </c>
      <c r="AK33">
        <v>12.891999999999999</v>
      </c>
      <c r="AL33">
        <v>21.247200000000007</v>
      </c>
      <c r="AM33">
        <v>4.0624761904761906</v>
      </c>
      <c r="AN33">
        <v>0</v>
      </c>
      <c r="AO33">
        <v>7.3182479999999996</v>
      </c>
      <c r="AP33">
        <v>2.9283659999999996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21.488932024628053</v>
      </c>
      <c r="BB33">
        <f t="shared" si="0"/>
        <v>658.5405457976949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26.940222732501311</v>
      </c>
      <c r="L34">
        <v>35.873192125670037</v>
      </c>
      <c r="M34">
        <v>0</v>
      </c>
      <c r="N34">
        <v>30.001147490820074</v>
      </c>
      <c r="O34">
        <v>50.381144319889785</v>
      </c>
      <c r="P34">
        <v>57.988880063542496</v>
      </c>
      <c r="Q34">
        <v>5.2192610587382156</v>
      </c>
      <c r="R34">
        <v>10.765137478047066</v>
      </c>
      <c r="S34">
        <v>6.7000826185101596</v>
      </c>
      <c r="T34">
        <v>0</v>
      </c>
      <c r="U34">
        <v>243.68874167776298</v>
      </c>
      <c r="V34">
        <v>0</v>
      </c>
      <c r="W34">
        <v>4.9978790594744122</v>
      </c>
      <c r="X34">
        <v>17.998141881464459</v>
      </c>
      <c r="Y34">
        <v>0</v>
      </c>
      <c r="Z34">
        <v>1.6484600000000003</v>
      </c>
      <c r="AA34">
        <v>10.83564</v>
      </c>
      <c r="AB34">
        <v>10.035570480000001</v>
      </c>
      <c r="AC34">
        <v>7.3819532320000008</v>
      </c>
      <c r="AD34">
        <v>9.2942917999999999</v>
      </c>
      <c r="AE34">
        <v>8.3751674000000005</v>
      </c>
      <c r="AF34">
        <v>0</v>
      </c>
      <c r="AG34">
        <v>0</v>
      </c>
      <c r="AH34">
        <v>38.846886999999995</v>
      </c>
      <c r="AI34">
        <v>4.8501299999999992</v>
      </c>
      <c r="AJ34">
        <v>0</v>
      </c>
      <c r="AK34">
        <v>12.891999999999999</v>
      </c>
      <c r="AL34">
        <v>21.247200000000007</v>
      </c>
      <c r="AM34">
        <v>4.0624761904761906</v>
      </c>
      <c r="AN34">
        <v>0</v>
      </c>
      <c r="AO34">
        <v>7.3182479999999996</v>
      </c>
      <c r="AP34">
        <v>2.9283659999999996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20.566881719969899</v>
      </c>
      <c r="BB34">
        <f t="shared" si="0"/>
        <v>630.28378617092744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28.408299767161576</v>
      </c>
      <c r="L35">
        <v>35.471163246290715</v>
      </c>
      <c r="M35">
        <v>0</v>
      </c>
      <c r="N35">
        <v>30.001147490820074</v>
      </c>
      <c r="O35">
        <v>50.381144319889785</v>
      </c>
      <c r="P35">
        <v>57.988880063542496</v>
      </c>
      <c r="Q35">
        <v>2.0131839655172414</v>
      </c>
      <c r="R35">
        <v>4.9982364669873194</v>
      </c>
      <c r="S35">
        <v>3.0048375796178344</v>
      </c>
      <c r="T35">
        <v>0</v>
      </c>
      <c r="U35">
        <v>243.68874167776298</v>
      </c>
      <c r="V35">
        <v>0</v>
      </c>
      <c r="W35">
        <v>4.9978790594744122</v>
      </c>
      <c r="X35">
        <v>17.998141881464459</v>
      </c>
      <c r="Y35">
        <v>0</v>
      </c>
      <c r="Z35">
        <v>1.6484600000000003</v>
      </c>
      <c r="AA35">
        <v>10.83564</v>
      </c>
      <c r="AB35">
        <v>10.035570480000001</v>
      </c>
      <c r="AC35">
        <v>7.3819532320000008</v>
      </c>
      <c r="AD35">
        <v>9.2942917999999999</v>
      </c>
      <c r="AE35">
        <v>8.3751674000000005</v>
      </c>
      <c r="AF35">
        <v>0</v>
      </c>
      <c r="AG35">
        <v>0</v>
      </c>
      <c r="AH35">
        <v>38.846886999999995</v>
      </c>
      <c r="AI35">
        <v>4.8501299999999992</v>
      </c>
      <c r="AJ35">
        <v>0</v>
      </c>
      <c r="AK35">
        <v>12.891999999999999</v>
      </c>
      <c r="AL35">
        <v>20.155330000000003</v>
      </c>
      <c r="AM35">
        <v>4.0624761904761906</v>
      </c>
      <c r="AN35">
        <v>0</v>
      </c>
      <c r="AO35">
        <v>7.3182479999999996</v>
      </c>
      <c r="AP35">
        <v>2.9283659999999996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20.16574937034947</v>
      </c>
      <c r="BB35">
        <f t="shared" si="0"/>
        <v>617.99087353265588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28.407127048296939</v>
      </c>
      <c r="L36">
        <v>35.471163246290715</v>
      </c>
      <c r="M36">
        <v>0</v>
      </c>
      <c r="N36">
        <v>30.001147490820074</v>
      </c>
      <c r="O36">
        <v>50.381144319889785</v>
      </c>
      <c r="P36">
        <v>57.988880063542496</v>
      </c>
      <c r="Q36">
        <v>2.0134141379310346</v>
      </c>
      <c r="R36">
        <v>4.9982364669873194</v>
      </c>
      <c r="S36">
        <v>3.0048375796178344</v>
      </c>
      <c r="T36">
        <v>0</v>
      </c>
      <c r="U36">
        <v>243.68874167776298</v>
      </c>
      <c r="V36">
        <v>0</v>
      </c>
      <c r="W36">
        <v>4.9978790594744122</v>
      </c>
      <c r="X36">
        <v>17.998141881464459</v>
      </c>
      <c r="Y36">
        <v>0</v>
      </c>
      <c r="Z36">
        <v>1.6484600000000003</v>
      </c>
      <c r="AA36">
        <v>10.83564</v>
      </c>
      <c r="AB36">
        <v>10.035570480000001</v>
      </c>
      <c r="AC36">
        <v>7.3819532320000008</v>
      </c>
      <c r="AD36">
        <v>9.2942917999999999</v>
      </c>
      <c r="AE36">
        <v>8.3751674000000005</v>
      </c>
      <c r="AF36">
        <v>0</v>
      </c>
      <c r="AG36">
        <v>0</v>
      </c>
      <c r="AH36">
        <v>38.846886999999995</v>
      </c>
      <c r="AI36">
        <v>4.8501299999999992</v>
      </c>
      <c r="AJ36">
        <v>0</v>
      </c>
      <c r="AK36">
        <v>12.891999999999999</v>
      </c>
      <c r="AL36">
        <v>20.155330000000003</v>
      </c>
      <c r="AM36">
        <v>4.0624761904761906</v>
      </c>
      <c r="AN36">
        <v>0</v>
      </c>
      <c r="AO36">
        <v>7.3182479999999996</v>
      </c>
      <c r="AP36">
        <v>2.9283659999999996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20.165719783793225</v>
      </c>
      <c r="BB36">
        <f t="shared" si="0"/>
        <v>617.98996057276133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24.204812592799328</v>
      </c>
      <c r="L37">
        <v>35.873192125670037</v>
      </c>
      <c r="M37">
        <v>0</v>
      </c>
      <c r="N37">
        <v>30.001147490820074</v>
      </c>
      <c r="O37">
        <v>50.381144319889785</v>
      </c>
      <c r="P37">
        <v>57.988880063542496</v>
      </c>
      <c r="Q37">
        <v>2.0550831741767763</v>
      </c>
      <c r="R37">
        <v>4.9982364669873194</v>
      </c>
      <c r="S37">
        <v>3.0048375796178344</v>
      </c>
      <c r="T37">
        <v>0</v>
      </c>
      <c r="U37">
        <v>243.68874167776298</v>
      </c>
      <c r="V37">
        <v>0</v>
      </c>
      <c r="W37">
        <v>4.9978790594744122</v>
      </c>
      <c r="X37">
        <v>17.998141881464459</v>
      </c>
      <c r="Y37">
        <v>0</v>
      </c>
      <c r="Z37">
        <v>1.6484600000000003</v>
      </c>
      <c r="AA37">
        <v>10.83564</v>
      </c>
      <c r="AB37">
        <v>10.035570480000001</v>
      </c>
      <c r="AC37">
        <v>7.3819532320000008</v>
      </c>
      <c r="AD37">
        <v>9.2942917999999999</v>
      </c>
      <c r="AE37">
        <v>8.3751674000000005</v>
      </c>
      <c r="AF37">
        <v>0</v>
      </c>
      <c r="AG37">
        <v>0</v>
      </c>
      <c r="AH37">
        <v>38.846886999999995</v>
      </c>
      <c r="AI37">
        <v>4.8501299999999992</v>
      </c>
      <c r="AJ37">
        <v>0</v>
      </c>
      <c r="AK37">
        <v>12.891999999999999</v>
      </c>
      <c r="AL37">
        <v>20.155330000000003</v>
      </c>
      <c r="AM37">
        <v>4.0624761904761906</v>
      </c>
      <c r="AN37">
        <v>0</v>
      </c>
      <c r="AO37">
        <v>7.3182479999999996</v>
      </c>
      <c r="AP37">
        <v>2.9283659999999996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20.04694731024993</v>
      </c>
      <c r="BB37">
        <f t="shared" si="0"/>
        <v>614.35011650643207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24.204812592799328</v>
      </c>
      <c r="L38">
        <v>35.873192125670037</v>
      </c>
      <c r="M38">
        <v>0</v>
      </c>
      <c r="N38">
        <v>30.001147490820074</v>
      </c>
      <c r="O38">
        <v>50.381144319889785</v>
      </c>
      <c r="P38">
        <v>57.988880063542496</v>
      </c>
      <c r="Q38">
        <v>2.0550831741767763</v>
      </c>
      <c r="R38">
        <v>4.9982364669873194</v>
      </c>
      <c r="S38">
        <v>3.0048375796178344</v>
      </c>
      <c r="T38">
        <v>0</v>
      </c>
      <c r="U38">
        <v>243.68874167776298</v>
      </c>
      <c r="V38">
        <v>0</v>
      </c>
      <c r="W38">
        <v>4.9978790594744122</v>
      </c>
      <c r="X38">
        <v>17.998141881464459</v>
      </c>
      <c r="Y38">
        <v>0</v>
      </c>
      <c r="Z38">
        <v>1.6484600000000003</v>
      </c>
      <c r="AA38">
        <v>10.83564</v>
      </c>
      <c r="AB38">
        <v>10.035570480000001</v>
      </c>
      <c r="AC38">
        <v>7.3819532320000008</v>
      </c>
      <c r="AD38">
        <v>9.2942917999999999</v>
      </c>
      <c r="AE38">
        <v>8.3751674000000005</v>
      </c>
      <c r="AF38">
        <v>0</v>
      </c>
      <c r="AG38">
        <v>0</v>
      </c>
      <c r="AH38">
        <v>38.846886999999995</v>
      </c>
      <c r="AI38">
        <v>4.8501299999999992</v>
      </c>
      <c r="AJ38">
        <v>0</v>
      </c>
      <c r="AK38">
        <v>12.891999999999999</v>
      </c>
      <c r="AL38">
        <v>20.155330000000003</v>
      </c>
      <c r="AM38">
        <v>4.0624761904761906</v>
      </c>
      <c r="AN38">
        <v>0</v>
      </c>
      <c r="AO38">
        <v>7.3182479999999996</v>
      </c>
      <c r="AP38">
        <v>2.9283659999999996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20.04694731024993</v>
      </c>
      <c r="BB38">
        <f t="shared" si="0"/>
        <v>614.35011650643207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24.204812592799328</v>
      </c>
      <c r="L39">
        <v>35.873192125670037</v>
      </c>
      <c r="M39">
        <v>0</v>
      </c>
      <c r="N39">
        <v>30.001147490820074</v>
      </c>
      <c r="O39">
        <v>50.381144319889785</v>
      </c>
      <c r="P39">
        <v>57.988880063542496</v>
      </c>
      <c r="Q39">
        <v>2.0550831741767763</v>
      </c>
      <c r="R39">
        <v>4.9982364669873194</v>
      </c>
      <c r="S39">
        <v>3.0048375796178344</v>
      </c>
      <c r="T39">
        <v>0</v>
      </c>
      <c r="U39">
        <v>243.68874167776298</v>
      </c>
      <c r="V39">
        <v>0</v>
      </c>
      <c r="W39">
        <v>4.9978790594744122</v>
      </c>
      <c r="X39">
        <v>17.998141881464459</v>
      </c>
      <c r="Y39">
        <v>0</v>
      </c>
      <c r="Z39">
        <v>3.3293303999999999</v>
      </c>
      <c r="AA39">
        <v>10.83564</v>
      </c>
      <c r="AB39">
        <v>10.035570480000001</v>
      </c>
      <c r="AC39">
        <v>7.3819532320000008</v>
      </c>
      <c r="AD39">
        <v>9.2942917999999999</v>
      </c>
      <c r="AE39">
        <v>8.3751674000000005</v>
      </c>
      <c r="AF39">
        <v>0</v>
      </c>
      <c r="AG39">
        <v>0</v>
      </c>
      <c r="AH39">
        <v>38.846886999999995</v>
      </c>
      <c r="AI39">
        <v>7.7602080000000004</v>
      </c>
      <c r="AJ39">
        <v>0</v>
      </c>
      <c r="AK39">
        <v>12.891999999999999</v>
      </c>
      <c r="AL39">
        <v>20.155330000000003</v>
      </c>
      <c r="AM39">
        <v>4.0624761904761906</v>
      </c>
      <c r="AN39">
        <v>0</v>
      </c>
      <c r="AO39">
        <v>7.3182479999999996</v>
      </c>
      <c r="AP39">
        <v>2.9283659999999996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20.192021188249925</v>
      </c>
      <c r="BB39">
        <f t="shared" si="0"/>
        <v>618.79599102843213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24.204812592799328</v>
      </c>
      <c r="L40">
        <v>35.873192125670037</v>
      </c>
      <c r="M40">
        <v>0</v>
      </c>
      <c r="N40">
        <v>30.001147490820074</v>
      </c>
      <c r="O40">
        <v>50.381144319889785</v>
      </c>
      <c r="P40">
        <v>57.988880063542496</v>
      </c>
      <c r="Q40">
        <v>2.0550831741767763</v>
      </c>
      <c r="R40">
        <v>4.9982364669873194</v>
      </c>
      <c r="S40">
        <v>3.0048375796178344</v>
      </c>
      <c r="T40">
        <v>0</v>
      </c>
      <c r="U40">
        <v>243.68874167776298</v>
      </c>
      <c r="V40">
        <v>0</v>
      </c>
      <c r="W40">
        <v>4.9978790594744122</v>
      </c>
      <c r="X40">
        <v>17.998141881464459</v>
      </c>
      <c r="Y40">
        <v>0</v>
      </c>
      <c r="Z40">
        <v>3.3293303999999999</v>
      </c>
      <c r="AA40">
        <v>10.83564</v>
      </c>
      <c r="AB40">
        <v>10.035570480000001</v>
      </c>
      <c r="AC40">
        <v>7.3819532320000008</v>
      </c>
      <c r="AD40">
        <v>9.2942917999999999</v>
      </c>
      <c r="AE40">
        <v>8.3751674000000005</v>
      </c>
      <c r="AF40">
        <v>0</v>
      </c>
      <c r="AG40">
        <v>0</v>
      </c>
      <c r="AH40">
        <v>38.846886999999995</v>
      </c>
      <c r="AI40">
        <v>7.7602080000000004</v>
      </c>
      <c r="AJ40">
        <v>0</v>
      </c>
      <c r="AK40">
        <v>12.891999999999999</v>
      </c>
      <c r="AL40">
        <v>20.155330000000003</v>
      </c>
      <c r="AM40">
        <v>4.0624761904761906</v>
      </c>
      <c r="AN40">
        <v>0</v>
      </c>
      <c r="AO40">
        <v>7.3182479999999996</v>
      </c>
      <c r="AP40">
        <v>2.9283659999999996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20.192021188249925</v>
      </c>
      <c r="BB40">
        <f t="shared" si="0"/>
        <v>618.79599102843213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24.204812592799328</v>
      </c>
      <c r="L41">
        <v>35.873192125670037</v>
      </c>
      <c r="M41">
        <v>0</v>
      </c>
      <c r="N41">
        <v>30.001147490820074</v>
      </c>
      <c r="O41">
        <v>50.381144319889785</v>
      </c>
      <c r="P41">
        <v>57.988880063542496</v>
      </c>
      <c r="Q41">
        <v>2.0550831741767763</v>
      </c>
      <c r="R41">
        <v>4.9982364669873194</v>
      </c>
      <c r="S41">
        <v>3.0048375796178344</v>
      </c>
      <c r="T41">
        <v>0</v>
      </c>
      <c r="U41">
        <v>243.68874167776298</v>
      </c>
      <c r="V41">
        <v>0</v>
      </c>
      <c r="W41">
        <v>4.9861735619469032</v>
      </c>
      <c r="X41">
        <v>17.998141881464459</v>
      </c>
      <c r="Y41">
        <v>0</v>
      </c>
      <c r="Z41">
        <v>0</v>
      </c>
      <c r="AA41">
        <v>10.83564</v>
      </c>
      <c r="AB41">
        <v>10.035570480000001</v>
      </c>
      <c r="AC41">
        <v>7.3819532320000008</v>
      </c>
      <c r="AD41">
        <v>9.2942917999999999</v>
      </c>
      <c r="AE41">
        <v>8.3751674000000005</v>
      </c>
      <c r="AF41">
        <v>0</v>
      </c>
      <c r="AG41">
        <v>0</v>
      </c>
      <c r="AH41">
        <v>38.846886999999995</v>
      </c>
      <c r="AI41">
        <v>7.7602080000000004</v>
      </c>
      <c r="AJ41">
        <v>0</v>
      </c>
      <c r="AK41">
        <v>12.891999999999999</v>
      </c>
      <c r="AL41">
        <v>20.155330000000003</v>
      </c>
      <c r="AM41">
        <v>4.0624761904761906</v>
      </c>
      <c r="AN41">
        <v>0</v>
      </c>
      <c r="AO41">
        <v>7.3182479999999996</v>
      </c>
      <c r="AP41">
        <v>2.9283659999999996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20.086444494440258</v>
      </c>
      <c r="BB41">
        <f t="shared" si="0"/>
        <v>615.56053182471419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24.204812592799328</v>
      </c>
      <c r="L42">
        <v>35.873192125670037</v>
      </c>
      <c r="M42">
        <v>0</v>
      </c>
      <c r="N42">
        <v>30.001147490820074</v>
      </c>
      <c r="O42">
        <v>50.381144319889785</v>
      </c>
      <c r="P42">
        <v>57.988880063542496</v>
      </c>
      <c r="Q42">
        <v>2.0550831741767763</v>
      </c>
      <c r="R42">
        <v>4.9982364669873194</v>
      </c>
      <c r="S42">
        <v>3.0048375796178344</v>
      </c>
      <c r="T42">
        <v>0</v>
      </c>
      <c r="U42">
        <v>243.68874167776298</v>
      </c>
      <c r="V42">
        <v>0</v>
      </c>
      <c r="W42">
        <v>4.9861735619469032</v>
      </c>
      <c r="X42">
        <v>17.998141881464459</v>
      </c>
      <c r="Y42">
        <v>0</v>
      </c>
      <c r="Z42">
        <v>0</v>
      </c>
      <c r="AA42">
        <v>10.83564</v>
      </c>
      <c r="AB42">
        <v>10.035570480000001</v>
      </c>
      <c r="AC42">
        <v>7.3819532320000008</v>
      </c>
      <c r="AD42">
        <v>9.2942917999999999</v>
      </c>
      <c r="AE42">
        <v>8.3751674000000005</v>
      </c>
      <c r="AF42">
        <v>0</v>
      </c>
      <c r="AG42">
        <v>0</v>
      </c>
      <c r="AH42">
        <v>38.846886999999995</v>
      </c>
      <c r="AI42">
        <v>7.7602080000000004</v>
      </c>
      <c r="AJ42">
        <v>0</v>
      </c>
      <c r="AK42">
        <v>12.891999999999999</v>
      </c>
      <c r="AL42">
        <v>20.155330000000003</v>
      </c>
      <c r="AM42">
        <v>4.0624761904761906</v>
      </c>
      <c r="AN42">
        <v>0</v>
      </c>
      <c r="AO42">
        <v>7.3182479999999996</v>
      </c>
      <c r="AP42">
        <v>2.9283659999999996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20.086444494440258</v>
      </c>
      <c r="BB42">
        <f t="shared" si="0"/>
        <v>615.56053182471419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24.204812592799328</v>
      </c>
      <c r="L43">
        <v>35.873192125670037</v>
      </c>
      <c r="M43">
        <v>0</v>
      </c>
      <c r="N43">
        <v>30.001147490820074</v>
      </c>
      <c r="O43">
        <v>50.381144319889785</v>
      </c>
      <c r="P43">
        <v>57.988880063542496</v>
      </c>
      <c r="Q43">
        <v>2.0550831741767763</v>
      </c>
      <c r="R43">
        <v>4.9982364669873194</v>
      </c>
      <c r="S43">
        <v>3.0048375796178344</v>
      </c>
      <c r="T43">
        <v>0</v>
      </c>
      <c r="U43">
        <v>243.68874167776298</v>
      </c>
      <c r="V43">
        <v>0</v>
      </c>
      <c r="W43">
        <v>4.9861735619469032</v>
      </c>
      <c r="X43">
        <v>17.998141881464459</v>
      </c>
      <c r="Y43">
        <v>0</v>
      </c>
      <c r="Z43">
        <v>0</v>
      </c>
      <c r="AA43">
        <v>10.83564</v>
      </c>
      <c r="AB43">
        <v>10.035570480000001</v>
      </c>
      <c r="AC43">
        <v>7.3819532320000008</v>
      </c>
      <c r="AD43">
        <v>9.2942917999999999</v>
      </c>
      <c r="AE43">
        <v>8.3751674000000005</v>
      </c>
      <c r="AF43">
        <v>0</v>
      </c>
      <c r="AG43">
        <v>0</v>
      </c>
      <c r="AH43">
        <v>38.846886999999995</v>
      </c>
      <c r="AI43">
        <v>7.7602080000000004</v>
      </c>
      <c r="AJ43">
        <v>0</v>
      </c>
      <c r="AK43">
        <v>12.891999999999999</v>
      </c>
      <c r="AL43">
        <v>20.155330000000003</v>
      </c>
      <c r="AM43">
        <v>4.0624761904761906</v>
      </c>
      <c r="AN43">
        <v>0</v>
      </c>
      <c r="AO43">
        <v>7.3182479999999996</v>
      </c>
      <c r="AP43">
        <v>2.9283659999999996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20.086444494440258</v>
      </c>
      <c r="BB43">
        <f t="shared" si="0"/>
        <v>615.56053182471419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24.204812592799328</v>
      </c>
      <c r="L44">
        <v>35.873192125670037</v>
      </c>
      <c r="M44">
        <v>0</v>
      </c>
      <c r="N44">
        <v>30.001147490820074</v>
      </c>
      <c r="O44">
        <v>50.381144319889785</v>
      </c>
      <c r="P44">
        <v>57.988880063542496</v>
      </c>
      <c r="Q44">
        <v>2.0550831741767763</v>
      </c>
      <c r="R44">
        <v>4.9982364669873194</v>
      </c>
      <c r="S44">
        <v>3.0048375796178344</v>
      </c>
      <c r="T44">
        <v>0</v>
      </c>
      <c r="U44">
        <v>243.68874167776298</v>
      </c>
      <c r="V44">
        <v>0</v>
      </c>
      <c r="W44">
        <v>4.9861735619469032</v>
      </c>
      <c r="X44">
        <v>17.998141881464459</v>
      </c>
      <c r="Y44">
        <v>0</v>
      </c>
      <c r="Z44">
        <v>0</v>
      </c>
      <c r="AA44">
        <v>10.83564</v>
      </c>
      <c r="AB44">
        <v>10.035570480000001</v>
      </c>
      <c r="AC44">
        <v>7.3819532320000008</v>
      </c>
      <c r="AD44">
        <v>9.2942917999999999</v>
      </c>
      <c r="AE44">
        <v>8.3751674000000005</v>
      </c>
      <c r="AF44">
        <v>0</v>
      </c>
      <c r="AG44">
        <v>0</v>
      </c>
      <c r="AH44">
        <v>38.846886999999995</v>
      </c>
      <c r="AI44">
        <v>7.7602080000000004</v>
      </c>
      <c r="AJ44">
        <v>0</v>
      </c>
      <c r="AK44">
        <v>12.891999999999999</v>
      </c>
      <c r="AL44">
        <v>20.155330000000003</v>
      </c>
      <c r="AM44">
        <v>4.0624761904761906</v>
      </c>
      <c r="AN44">
        <v>0</v>
      </c>
      <c r="AO44">
        <v>7.3182479999999996</v>
      </c>
      <c r="AP44">
        <v>2.9283659999999996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20.086444494440258</v>
      </c>
      <c r="BB44">
        <f t="shared" si="0"/>
        <v>615.56053182471419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24.204812592799328</v>
      </c>
      <c r="L45">
        <v>35.873192125670037</v>
      </c>
      <c r="M45">
        <v>0</v>
      </c>
      <c r="N45">
        <v>30.001147490820074</v>
      </c>
      <c r="O45">
        <v>50.381144319889785</v>
      </c>
      <c r="P45">
        <v>57.988880063542496</v>
      </c>
      <c r="Q45">
        <v>5.5377879781420773</v>
      </c>
      <c r="R45">
        <v>10.765137478047066</v>
      </c>
      <c r="S45">
        <v>6.7000826185101596</v>
      </c>
      <c r="T45">
        <v>0</v>
      </c>
      <c r="U45">
        <v>243.68874167776298</v>
      </c>
      <c r="V45">
        <v>0</v>
      </c>
      <c r="W45">
        <v>4.9861735619469032</v>
      </c>
      <c r="X45">
        <v>17.998141881464459</v>
      </c>
      <c r="Y45">
        <v>0</v>
      </c>
      <c r="Z45">
        <v>0</v>
      </c>
      <c r="AA45">
        <v>10.83564</v>
      </c>
      <c r="AB45">
        <v>10.035570480000001</v>
      </c>
      <c r="AC45">
        <v>7.3819532320000008</v>
      </c>
      <c r="AD45">
        <v>9.2942917999999999</v>
      </c>
      <c r="AE45">
        <v>8.3751674000000005</v>
      </c>
      <c r="AF45">
        <v>0</v>
      </c>
      <c r="AG45">
        <v>0</v>
      </c>
      <c r="AH45">
        <v>38.846886999999995</v>
      </c>
      <c r="AI45">
        <v>7.7602080000000004</v>
      </c>
      <c r="AJ45">
        <v>0</v>
      </c>
      <c r="AK45">
        <v>12.891999999999999</v>
      </c>
      <c r="AL45">
        <v>20.155330000000003</v>
      </c>
      <c r="AM45">
        <v>4.0624761904761906</v>
      </c>
      <c r="AN45">
        <v>0</v>
      </c>
      <c r="AO45">
        <v>7.3182479999999996</v>
      </c>
      <c r="AP45">
        <v>2.9283659999999996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20.495502092780406</v>
      </c>
      <c r="BB45">
        <f t="shared" si="0"/>
        <v>628.09632508029142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24.204812592799328</v>
      </c>
      <c r="L46">
        <v>35.873192125670037</v>
      </c>
      <c r="M46">
        <v>0</v>
      </c>
      <c r="N46">
        <v>30.001147490820074</v>
      </c>
      <c r="O46">
        <v>50.381144319889785</v>
      </c>
      <c r="P46">
        <v>57.988880063542496</v>
      </c>
      <c r="Q46">
        <v>5.5377879781420773</v>
      </c>
      <c r="R46">
        <v>10.765137478047066</v>
      </c>
      <c r="S46">
        <v>6.7000826185101596</v>
      </c>
      <c r="T46">
        <v>0</v>
      </c>
      <c r="U46">
        <v>243.68874167776298</v>
      </c>
      <c r="V46">
        <v>0</v>
      </c>
      <c r="W46">
        <v>4.9861735619469032</v>
      </c>
      <c r="X46">
        <v>17.998141881464459</v>
      </c>
      <c r="Y46">
        <v>0</v>
      </c>
      <c r="Z46">
        <v>0</v>
      </c>
      <c r="AA46">
        <v>10.83564</v>
      </c>
      <c r="AB46">
        <v>10.035570480000001</v>
      </c>
      <c r="AC46">
        <v>7.3819532320000008</v>
      </c>
      <c r="AD46">
        <v>9.2942917999999999</v>
      </c>
      <c r="AE46">
        <v>8.3751674000000005</v>
      </c>
      <c r="AF46">
        <v>0</v>
      </c>
      <c r="AG46">
        <v>0</v>
      </c>
      <c r="AH46">
        <v>38.846886999999995</v>
      </c>
      <c r="AI46">
        <v>7.7602080000000004</v>
      </c>
      <c r="AJ46">
        <v>0</v>
      </c>
      <c r="AK46">
        <v>12.891999999999999</v>
      </c>
      <c r="AL46">
        <v>20.155330000000003</v>
      </c>
      <c r="AM46">
        <v>4.0624761904761906</v>
      </c>
      <c r="AN46">
        <v>0</v>
      </c>
      <c r="AO46">
        <v>7.3182479999999996</v>
      </c>
      <c r="AP46">
        <v>2.9283659999999996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20.495502092780406</v>
      </c>
      <c r="BB46">
        <f t="shared" si="0"/>
        <v>628.09632508029142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24.205552213149982</v>
      </c>
      <c r="L47">
        <v>34.417199008306909</v>
      </c>
      <c r="M47">
        <v>0</v>
      </c>
      <c r="N47">
        <v>30.001147490820074</v>
      </c>
      <c r="O47">
        <v>50.381144319889785</v>
      </c>
      <c r="P47">
        <v>57.988880063542496</v>
      </c>
      <c r="Q47">
        <v>5.5377879781420773</v>
      </c>
      <c r="R47">
        <v>10.765137478047066</v>
      </c>
      <c r="S47">
        <v>6.7000826185101596</v>
      </c>
      <c r="T47">
        <v>0</v>
      </c>
      <c r="U47">
        <v>243.68874167776298</v>
      </c>
      <c r="V47">
        <v>0</v>
      </c>
      <c r="W47">
        <v>4.9767350588235297</v>
      </c>
      <c r="X47">
        <v>17.997988361848172</v>
      </c>
      <c r="Y47">
        <v>0</v>
      </c>
      <c r="Z47">
        <v>0</v>
      </c>
      <c r="AA47">
        <v>10.83564</v>
      </c>
      <c r="AB47">
        <v>10.035570480000001</v>
      </c>
      <c r="AC47">
        <v>7.3819532320000008</v>
      </c>
      <c r="AD47">
        <v>9.2942917999999999</v>
      </c>
      <c r="AE47">
        <v>8.3751674000000005</v>
      </c>
      <c r="AF47">
        <v>0</v>
      </c>
      <c r="AG47">
        <v>0</v>
      </c>
      <c r="AH47">
        <v>38.846886999999995</v>
      </c>
      <c r="AI47">
        <v>7.7602080000000004</v>
      </c>
      <c r="AJ47">
        <v>0</v>
      </c>
      <c r="AK47">
        <v>12.891999999999999</v>
      </c>
      <c r="AL47">
        <v>20.155330000000003</v>
      </c>
      <c r="AM47">
        <v>4.0624761904761906</v>
      </c>
      <c r="AN47">
        <v>0</v>
      </c>
      <c r="AO47">
        <v>7.3182479999999996</v>
      </c>
      <c r="AP47">
        <v>2.9283659999999996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20.449212934692561</v>
      </c>
      <c r="BB47">
        <f t="shared" si="0"/>
        <v>626.67776871862714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24.206299535557037</v>
      </c>
      <c r="L48">
        <v>34.417199008306909</v>
      </c>
      <c r="M48">
        <v>0</v>
      </c>
      <c r="N48">
        <v>30.001147490820074</v>
      </c>
      <c r="O48">
        <v>50.381144319889785</v>
      </c>
      <c r="P48">
        <v>57.988880063542496</v>
      </c>
      <c r="Q48">
        <v>5.5377879781420773</v>
      </c>
      <c r="R48">
        <v>10.765137478047066</v>
      </c>
      <c r="S48">
        <v>6.7000826185101596</v>
      </c>
      <c r="T48">
        <v>0</v>
      </c>
      <c r="U48">
        <v>243.68874167776298</v>
      </c>
      <c r="V48">
        <v>0</v>
      </c>
      <c r="W48">
        <v>4.9767350588235297</v>
      </c>
      <c r="X48">
        <v>37.474184079814904</v>
      </c>
      <c r="Y48">
        <v>0</v>
      </c>
      <c r="Z48">
        <v>0</v>
      </c>
      <c r="AA48">
        <v>10.83564</v>
      </c>
      <c r="AB48">
        <v>10.035570480000001</v>
      </c>
      <c r="AC48">
        <v>7.3819532320000008</v>
      </c>
      <c r="AD48">
        <v>9.2942917999999999</v>
      </c>
      <c r="AE48">
        <v>8.3751674000000005</v>
      </c>
      <c r="AF48">
        <v>0</v>
      </c>
      <c r="AG48">
        <v>0</v>
      </c>
      <c r="AH48">
        <v>38.846886999999995</v>
      </c>
      <c r="AI48">
        <v>7.7602080000000004</v>
      </c>
      <c r="AJ48">
        <v>0</v>
      </c>
      <c r="AK48">
        <v>12.891999999999999</v>
      </c>
      <c r="AL48">
        <v>20.155330000000003</v>
      </c>
      <c r="AM48">
        <v>4.0624761904761906</v>
      </c>
      <c r="AN48">
        <v>0</v>
      </c>
      <c r="AO48">
        <v>7.3182479999999996</v>
      </c>
      <c r="AP48">
        <v>2.9283659999999996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21.064684247660097</v>
      </c>
      <c r="BB48">
        <f t="shared" si="0"/>
        <v>645.53924044603332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24.204745937036432</v>
      </c>
      <c r="L49">
        <v>33.354455000000002</v>
      </c>
      <c r="M49">
        <v>0</v>
      </c>
      <c r="N49">
        <v>30.001147490820074</v>
      </c>
      <c r="O49">
        <v>50.381144319889785</v>
      </c>
      <c r="P49">
        <v>57.988880063542496</v>
      </c>
      <c r="Q49">
        <v>5.5376515151515155</v>
      </c>
      <c r="R49">
        <v>10.767870019483681</v>
      </c>
      <c r="S49">
        <v>6.6981520922956594</v>
      </c>
      <c r="T49">
        <v>0</v>
      </c>
      <c r="U49">
        <v>243.68874167776298</v>
      </c>
      <c r="V49">
        <v>0</v>
      </c>
      <c r="W49">
        <v>4.9996648208469052</v>
      </c>
      <c r="X49">
        <v>37.463857975517705</v>
      </c>
      <c r="Y49">
        <v>0</v>
      </c>
      <c r="Z49">
        <v>0</v>
      </c>
      <c r="AA49">
        <v>10.83564</v>
      </c>
      <c r="AB49">
        <v>10.035570480000001</v>
      </c>
      <c r="AC49">
        <v>7.3819532320000008</v>
      </c>
      <c r="AD49">
        <v>9.2942917999999999</v>
      </c>
      <c r="AE49">
        <v>8.3751674000000005</v>
      </c>
      <c r="AF49">
        <v>0</v>
      </c>
      <c r="AG49">
        <v>0</v>
      </c>
      <c r="AH49">
        <v>38.846886999999995</v>
      </c>
      <c r="AI49">
        <v>7.7602080000000004</v>
      </c>
      <c r="AJ49">
        <v>0</v>
      </c>
      <c r="AK49">
        <v>12.891999999999999</v>
      </c>
      <c r="AL49">
        <v>20.155330000000003</v>
      </c>
      <c r="AM49">
        <v>4.0624761904761906</v>
      </c>
      <c r="AN49">
        <v>0</v>
      </c>
      <c r="AO49">
        <v>7.3182479999999996</v>
      </c>
      <c r="AP49">
        <v>2.9283659999999996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21.031471602365087</v>
      </c>
      <c r="BB49">
        <f t="shared" si="0"/>
        <v>644.52142469445869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24.205427235213207</v>
      </c>
      <c r="L50">
        <v>33.354455000000002</v>
      </c>
      <c r="M50">
        <v>0</v>
      </c>
      <c r="N50">
        <v>30.001147490820074</v>
      </c>
      <c r="O50">
        <v>50.381144319889785</v>
      </c>
      <c r="P50">
        <v>57.988880063542496</v>
      </c>
      <c r="Q50">
        <v>5.5376515151515155</v>
      </c>
      <c r="R50">
        <v>10.767870019483681</v>
      </c>
      <c r="S50">
        <v>6.6981520922956594</v>
      </c>
      <c r="T50">
        <v>0</v>
      </c>
      <c r="U50">
        <v>243.68874167776298</v>
      </c>
      <c r="V50">
        <v>0</v>
      </c>
      <c r="W50">
        <v>4.9996648208469052</v>
      </c>
      <c r="X50">
        <v>37.463857975517705</v>
      </c>
      <c r="Y50">
        <v>0</v>
      </c>
      <c r="Z50">
        <v>0</v>
      </c>
      <c r="AA50">
        <v>10.83564</v>
      </c>
      <c r="AB50">
        <v>10.035570480000001</v>
      </c>
      <c r="AC50">
        <v>7.3819532320000008</v>
      </c>
      <c r="AD50">
        <v>9.2942917999999999</v>
      </c>
      <c r="AE50">
        <v>8.3751674000000005</v>
      </c>
      <c r="AF50">
        <v>0</v>
      </c>
      <c r="AG50">
        <v>0</v>
      </c>
      <c r="AH50">
        <v>38.846886999999995</v>
      </c>
      <c r="AI50">
        <v>7.7602080000000004</v>
      </c>
      <c r="AJ50">
        <v>0</v>
      </c>
      <c r="AK50">
        <v>12.891999999999999</v>
      </c>
      <c r="AL50">
        <v>20.155330000000003</v>
      </c>
      <c r="AM50">
        <v>4.0624761904761906</v>
      </c>
      <c r="AN50">
        <v>0</v>
      </c>
      <c r="AO50">
        <v>7.3182479999999996</v>
      </c>
      <c r="AP50">
        <v>2.9283659999999996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21.031493076495188</v>
      </c>
      <c r="BB50">
        <f t="shared" si="0"/>
        <v>644.52208451850538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25.000185443425078</v>
      </c>
      <c r="L51">
        <v>33.354455000000002</v>
      </c>
      <c r="M51">
        <v>0</v>
      </c>
      <c r="N51">
        <v>30.001147490820074</v>
      </c>
      <c r="O51">
        <v>50.381144319889785</v>
      </c>
      <c r="P51">
        <v>59.098350363699339</v>
      </c>
      <c r="Q51">
        <v>5.5376515151515155</v>
      </c>
      <c r="R51">
        <v>10.767870019483681</v>
      </c>
      <c r="S51">
        <v>6.6981520922956594</v>
      </c>
      <c r="T51">
        <v>0</v>
      </c>
      <c r="U51">
        <v>243.68874167776298</v>
      </c>
      <c r="V51">
        <v>5.267713004484305</v>
      </c>
      <c r="W51">
        <v>11.247923076923078</v>
      </c>
      <c r="X51">
        <v>37.463857975517705</v>
      </c>
      <c r="Y51">
        <v>0</v>
      </c>
      <c r="Z51">
        <v>0</v>
      </c>
      <c r="AA51">
        <v>10.83564</v>
      </c>
      <c r="AB51">
        <v>10.035570480000001</v>
      </c>
      <c r="AC51">
        <v>7.3819532320000008</v>
      </c>
      <c r="AD51">
        <v>9.2942917999999999</v>
      </c>
      <c r="AE51">
        <v>8.3751674000000005</v>
      </c>
      <c r="AF51">
        <v>0</v>
      </c>
      <c r="AG51">
        <v>0</v>
      </c>
      <c r="AH51">
        <v>38.846886999999995</v>
      </c>
      <c r="AI51">
        <v>7.7602080000000004</v>
      </c>
      <c r="AJ51">
        <v>0</v>
      </c>
      <c r="AK51">
        <v>12.891999999999999</v>
      </c>
      <c r="AL51">
        <v>20.155330000000003</v>
      </c>
      <c r="AM51">
        <v>4.0624761904761906</v>
      </c>
      <c r="AN51">
        <v>0</v>
      </c>
      <c r="AO51">
        <v>7.3182479999999996</v>
      </c>
      <c r="AP51">
        <v>2.9283659999999996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21.455571443629132</v>
      </c>
      <c r="BB51">
        <f t="shared" si="0"/>
        <v>657.5182059203006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25.000438637911465</v>
      </c>
      <c r="L52">
        <v>33.354455000000002</v>
      </c>
      <c r="M52">
        <v>0</v>
      </c>
      <c r="N52">
        <v>30.001147490820074</v>
      </c>
      <c r="O52">
        <v>50.381144319889785</v>
      </c>
      <c r="P52">
        <v>60.218237443698477</v>
      </c>
      <c r="Q52">
        <v>5.5376515151515155</v>
      </c>
      <c r="R52">
        <v>10.767870019483681</v>
      </c>
      <c r="S52">
        <v>6.6981520922956594</v>
      </c>
      <c r="T52">
        <v>0</v>
      </c>
      <c r="U52">
        <v>243.68874167776298</v>
      </c>
      <c r="V52">
        <v>5.267713004484305</v>
      </c>
      <c r="W52">
        <v>11.247923076923078</v>
      </c>
      <c r="X52">
        <v>37.463857975517705</v>
      </c>
      <c r="Y52">
        <v>0</v>
      </c>
      <c r="Z52">
        <v>0</v>
      </c>
      <c r="AA52">
        <v>10.83564</v>
      </c>
      <c r="AB52">
        <v>10.035570480000001</v>
      </c>
      <c r="AC52">
        <v>7.3819532320000008</v>
      </c>
      <c r="AD52">
        <v>9.2942917999999999</v>
      </c>
      <c r="AE52">
        <v>8.3751674000000005</v>
      </c>
      <c r="AF52">
        <v>0</v>
      </c>
      <c r="AG52">
        <v>0</v>
      </c>
      <c r="AH52">
        <v>38.846886999999995</v>
      </c>
      <c r="AI52">
        <v>7.7602080000000004</v>
      </c>
      <c r="AJ52">
        <v>0</v>
      </c>
      <c r="AK52">
        <v>12.891999999999999</v>
      </c>
      <c r="AL52">
        <v>20.155330000000003</v>
      </c>
      <c r="AM52">
        <v>4.0624761904761906</v>
      </c>
      <c r="AN52">
        <v>0</v>
      </c>
      <c r="AO52">
        <v>7.3182479999999996</v>
      </c>
      <c r="AP52">
        <v>2.9283659999999996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21.490967889323024</v>
      </c>
      <c r="BB52">
        <f t="shared" si="0"/>
        <v>658.6029497490922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25.000557104557647</v>
      </c>
      <c r="L53">
        <v>33.354455000000002</v>
      </c>
      <c r="M53">
        <v>0</v>
      </c>
      <c r="N53">
        <v>30.001147490820074</v>
      </c>
      <c r="O53">
        <v>50.381144319889785</v>
      </c>
      <c r="P53">
        <v>61.327707777036053</v>
      </c>
      <c r="Q53">
        <v>5.5376515151515155</v>
      </c>
      <c r="R53">
        <v>10.767870019483681</v>
      </c>
      <c r="S53">
        <v>6.6981520922956594</v>
      </c>
      <c r="T53">
        <v>0</v>
      </c>
      <c r="U53">
        <v>243.68874167776298</v>
      </c>
      <c r="V53">
        <v>5.267713004484305</v>
      </c>
      <c r="W53">
        <v>11.247923076923078</v>
      </c>
      <c r="X53">
        <v>37.463857975517705</v>
      </c>
      <c r="Y53">
        <v>0</v>
      </c>
      <c r="Z53">
        <v>0</v>
      </c>
      <c r="AA53">
        <v>10.83564</v>
      </c>
      <c r="AB53">
        <v>10.035570480000001</v>
      </c>
      <c r="AC53">
        <v>7.3819532320000008</v>
      </c>
      <c r="AD53">
        <v>9.2942917999999999</v>
      </c>
      <c r="AE53">
        <v>8.3751674000000005</v>
      </c>
      <c r="AF53">
        <v>0</v>
      </c>
      <c r="AG53">
        <v>0</v>
      </c>
      <c r="AH53">
        <v>38.846886999999995</v>
      </c>
      <c r="AI53">
        <v>7.7602080000000004</v>
      </c>
      <c r="AJ53">
        <v>0</v>
      </c>
      <c r="AK53">
        <v>12.891999999999999</v>
      </c>
      <c r="AL53">
        <v>20.155330000000003</v>
      </c>
      <c r="AM53">
        <v>4.0624761904761906</v>
      </c>
      <c r="AN53">
        <v>0</v>
      </c>
      <c r="AO53">
        <v>7.3182479999999996</v>
      </c>
      <c r="AP53">
        <v>2.9283659999999996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21.526030945459468</v>
      </c>
      <c r="BB53">
        <f t="shared" si="0"/>
        <v>659.67747549293949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24.999550272142503</v>
      </c>
      <c r="L54">
        <v>33.354455000000002</v>
      </c>
      <c r="M54">
        <v>0</v>
      </c>
      <c r="N54">
        <v>30.001147490820074</v>
      </c>
      <c r="O54">
        <v>50.381144319889785</v>
      </c>
      <c r="P54">
        <v>61.327707777036053</v>
      </c>
      <c r="Q54">
        <v>5.5376515151515155</v>
      </c>
      <c r="R54">
        <v>10.767870019483681</v>
      </c>
      <c r="S54">
        <v>6.6981520922956594</v>
      </c>
      <c r="T54">
        <v>0</v>
      </c>
      <c r="U54">
        <v>243.68874167776298</v>
      </c>
      <c r="V54">
        <v>5.267713004484305</v>
      </c>
      <c r="W54">
        <v>11.247923076923078</v>
      </c>
      <c r="X54">
        <v>37.463857975517705</v>
      </c>
      <c r="Y54">
        <v>0</v>
      </c>
      <c r="Z54">
        <v>0</v>
      </c>
      <c r="AA54">
        <v>10.83564</v>
      </c>
      <c r="AB54">
        <v>10.035570480000001</v>
      </c>
      <c r="AC54">
        <v>7.3819532320000008</v>
      </c>
      <c r="AD54">
        <v>9.2942917999999999</v>
      </c>
      <c r="AE54">
        <v>8.3751674000000005</v>
      </c>
      <c r="AF54">
        <v>0</v>
      </c>
      <c r="AG54">
        <v>0</v>
      </c>
      <c r="AH54">
        <v>38.846886999999995</v>
      </c>
      <c r="AI54">
        <v>7.7602080000000004</v>
      </c>
      <c r="AJ54">
        <v>0</v>
      </c>
      <c r="AK54">
        <v>12.891999999999999</v>
      </c>
      <c r="AL54">
        <v>20.155330000000003</v>
      </c>
      <c r="AM54">
        <v>4.0624761904761906</v>
      </c>
      <c r="AN54">
        <v>0</v>
      </c>
      <c r="AO54">
        <v>7.3182479999999996</v>
      </c>
      <c r="AP54">
        <v>2.9283659999999996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21.525999073575228</v>
      </c>
      <c r="BB54">
        <f t="shared" si="0"/>
        <v>659.67650053240857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24.999074779461662</v>
      </c>
      <c r="L55">
        <v>33.354455000000002</v>
      </c>
      <c r="M55">
        <v>0</v>
      </c>
      <c r="N55">
        <v>30.001147490820074</v>
      </c>
      <c r="O55">
        <v>50.381144319889785</v>
      </c>
      <c r="P55">
        <v>61.327707777036053</v>
      </c>
      <c r="Q55">
        <v>5.5376515151515155</v>
      </c>
      <c r="R55">
        <v>10.767870019483681</v>
      </c>
      <c r="S55">
        <v>6.6981520922956594</v>
      </c>
      <c r="T55">
        <v>0</v>
      </c>
      <c r="U55">
        <v>243.68874167776298</v>
      </c>
      <c r="V55">
        <v>5.267713004484305</v>
      </c>
      <c r="W55">
        <v>11.247923076923078</v>
      </c>
      <c r="X55">
        <v>37.463857975517705</v>
      </c>
      <c r="Y55">
        <v>0</v>
      </c>
      <c r="Z55">
        <v>0</v>
      </c>
      <c r="AA55">
        <v>10.83564</v>
      </c>
      <c r="AB55">
        <v>10.035570480000001</v>
      </c>
      <c r="AC55">
        <v>7.3819532320000008</v>
      </c>
      <c r="AD55">
        <v>9.2942917999999999</v>
      </c>
      <c r="AE55">
        <v>8.3751674000000005</v>
      </c>
      <c r="AF55">
        <v>0</v>
      </c>
      <c r="AG55">
        <v>0</v>
      </c>
      <c r="AH55">
        <v>38.846886999999995</v>
      </c>
      <c r="AI55">
        <v>7.7602080000000004</v>
      </c>
      <c r="AJ55">
        <v>0</v>
      </c>
      <c r="AK55">
        <v>12.891999999999999</v>
      </c>
      <c r="AL55">
        <v>20.155330000000003</v>
      </c>
      <c r="AM55">
        <v>4.0624761904761906</v>
      </c>
      <c r="AN55">
        <v>0</v>
      </c>
      <c r="AO55">
        <v>7.3182479999999996</v>
      </c>
      <c r="AP55">
        <v>2.9283659999999996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21.525984032263636</v>
      </c>
      <c r="BB55">
        <f t="shared" si="0"/>
        <v>659.67604008103933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24.999863607975019</v>
      </c>
      <c r="L56">
        <v>33.354455000000002</v>
      </c>
      <c r="M56">
        <v>0</v>
      </c>
      <c r="N56">
        <v>30.001147490820074</v>
      </c>
      <c r="O56">
        <v>50.381144319889785</v>
      </c>
      <c r="P56">
        <v>61.327707777036053</v>
      </c>
      <c r="Q56">
        <v>5.5376515151515155</v>
      </c>
      <c r="R56">
        <v>10.767870019483681</v>
      </c>
      <c r="S56">
        <v>6.6981520922956594</v>
      </c>
      <c r="T56">
        <v>0</v>
      </c>
      <c r="U56">
        <v>243.68874167776298</v>
      </c>
      <c r="V56">
        <v>5.267713004484305</v>
      </c>
      <c r="W56">
        <v>11.247923076923078</v>
      </c>
      <c r="X56">
        <v>37.463857975517705</v>
      </c>
      <c r="Y56">
        <v>0</v>
      </c>
      <c r="Z56">
        <v>0</v>
      </c>
      <c r="AA56">
        <v>10.83564</v>
      </c>
      <c r="AB56">
        <v>10.035570480000001</v>
      </c>
      <c r="AC56">
        <v>7.3819532320000008</v>
      </c>
      <c r="AD56">
        <v>9.2942917999999999</v>
      </c>
      <c r="AE56">
        <v>8.3751674000000005</v>
      </c>
      <c r="AF56">
        <v>0</v>
      </c>
      <c r="AG56">
        <v>0</v>
      </c>
      <c r="AH56">
        <v>38.846886999999995</v>
      </c>
      <c r="AI56">
        <v>7.7602080000000004</v>
      </c>
      <c r="AJ56">
        <v>0</v>
      </c>
      <c r="AK56">
        <v>12.891999999999999</v>
      </c>
      <c r="AL56">
        <v>20.155330000000003</v>
      </c>
      <c r="AM56">
        <v>4.0624761904761906</v>
      </c>
      <c r="AN56">
        <v>0</v>
      </c>
      <c r="AO56">
        <v>7.3182479999999996</v>
      </c>
      <c r="AP56">
        <v>2.9283659999999996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21.526008977076629</v>
      </c>
      <c r="BB56">
        <f t="shared" si="0"/>
        <v>659.67680396473975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25.000438637911465</v>
      </c>
      <c r="L57">
        <v>20.425234240737499</v>
      </c>
      <c r="M57">
        <v>0</v>
      </c>
      <c r="N57">
        <v>30.001147490820074</v>
      </c>
      <c r="O57">
        <v>50.381144319889785</v>
      </c>
      <c r="P57">
        <v>61.327707777036053</v>
      </c>
      <c r="Q57">
        <v>5.5376515151515155</v>
      </c>
      <c r="R57">
        <v>10.767870019483681</v>
      </c>
      <c r="S57">
        <v>6.6981520922956594</v>
      </c>
      <c r="T57">
        <v>0</v>
      </c>
      <c r="U57">
        <v>243.68874167776298</v>
      </c>
      <c r="V57">
        <v>5.267713004484305</v>
      </c>
      <c r="W57">
        <v>11.247923076923078</v>
      </c>
      <c r="X57">
        <v>37.463857975517705</v>
      </c>
      <c r="Y57">
        <v>0</v>
      </c>
      <c r="Z57">
        <v>0</v>
      </c>
      <c r="AA57">
        <v>10.83564</v>
      </c>
      <c r="AB57">
        <v>10.035570480000001</v>
      </c>
      <c r="AC57">
        <v>7.3819532320000008</v>
      </c>
      <c r="AD57">
        <v>9.2942917999999999</v>
      </c>
      <c r="AE57">
        <v>8.3751674000000005</v>
      </c>
      <c r="AF57">
        <v>0</v>
      </c>
      <c r="AG57">
        <v>0</v>
      </c>
      <c r="AH57">
        <v>38.846886999999995</v>
      </c>
      <c r="AI57">
        <v>4.8501299999999992</v>
      </c>
      <c r="AJ57">
        <v>0</v>
      </c>
      <c r="AK57">
        <v>12.891999999999999</v>
      </c>
      <c r="AL57">
        <v>20.155330000000003</v>
      </c>
      <c r="AM57">
        <v>4.0624761904761906</v>
      </c>
      <c r="AN57">
        <v>0</v>
      </c>
      <c r="AO57">
        <v>7.3182479999999996</v>
      </c>
      <c r="AP57">
        <v>2.9283659999999996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21.025505338485583</v>
      </c>
      <c r="BB57">
        <f t="shared" si="0"/>
        <v>644.33858387400471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24.999914177693764</v>
      </c>
      <c r="L58">
        <v>19.237882018672078</v>
      </c>
      <c r="M58">
        <v>0</v>
      </c>
      <c r="N58">
        <v>30.001147490820074</v>
      </c>
      <c r="O58">
        <v>50.381144319889785</v>
      </c>
      <c r="P58">
        <v>61.327707777036053</v>
      </c>
      <c r="Q58">
        <v>5.5376515151515155</v>
      </c>
      <c r="R58">
        <v>10.767870019483681</v>
      </c>
      <c r="S58">
        <v>6.6981520922956594</v>
      </c>
      <c r="T58">
        <v>0</v>
      </c>
      <c r="U58">
        <v>243.68874167776298</v>
      </c>
      <c r="V58">
        <v>5.267713004484305</v>
      </c>
      <c r="W58">
        <v>11.247923076923078</v>
      </c>
      <c r="X58">
        <v>37.463857975517705</v>
      </c>
      <c r="Y58">
        <v>0</v>
      </c>
      <c r="Z58">
        <v>0</v>
      </c>
      <c r="AA58">
        <v>10.83564</v>
      </c>
      <c r="AB58">
        <v>10.035570480000001</v>
      </c>
      <c r="AC58">
        <v>7.3819532320000008</v>
      </c>
      <c r="AD58">
        <v>9.2942917999999999</v>
      </c>
      <c r="AE58">
        <v>8.3751674000000005</v>
      </c>
      <c r="AF58">
        <v>0</v>
      </c>
      <c r="AG58">
        <v>0</v>
      </c>
      <c r="AH58">
        <v>38.846886999999995</v>
      </c>
      <c r="AI58">
        <v>4.8501299999999992</v>
      </c>
      <c r="AJ58">
        <v>0</v>
      </c>
      <c r="AK58">
        <v>12.891999999999999</v>
      </c>
      <c r="AL58">
        <v>20.155330000000003</v>
      </c>
      <c r="AM58">
        <v>4.0624761904761906</v>
      </c>
      <c r="AN58">
        <v>0</v>
      </c>
      <c r="AO58">
        <v>7.3182479999999996</v>
      </c>
      <c r="AP58">
        <v>2.9283659999999996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20.987968416821442</v>
      </c>
      <c r="BB58">
        <f t="shared" si="0"/>
        <v>643.18824411338574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51.786290317171336</v>
      </c>
      <c r="L59">
        <v>65.25213719612745</v>
      </c>
      <c r="M59">
        <v>0</v>
      </c>
      <c r="N59">
        <v>30.001147490820074</v>
      </c>
      <c r="O59">
        <v>50.381144319889785</v>
      </c>
      <c r="P59">
        <v>61.327707777036053</v>
      </c>
      <c r="Q59">
        <v>5.5376515151515155</v>
      </c>
      <c r="R59">
        <v>10.767870019483681</v>
      </c>
      <c r="S59">
        <v>6.6981520922956594</v>
      </c>
      <c r="T59">
        <v>0</v>
      </c>
      <c r="U59">
        <v>243.68874167776298</v>
      </c>
      <c r="V59">
        <v>5.267713004484305</v>
      </c>
      <c r="W59">
        <v>11.247923076923078</v>
      </c>
      <c r="X59">
        <v>37.463857975517705</v>
      </c>
      <c r="Y59">
        <v>0</v>
      </c>
      <c r="Z59">
        <v>0</v>
      </c>
      <c r="AA59">
        <v>10.83564</v>
      </c>
      <c r="AB59">
        <v>10.035570480000001</v>
      </c>
      <c r="AC59">
        <v>7.3819532320000008</v>
      </c>
      <c r="AD59">
        <v>9.2942917999999999</v>
      </c>
      <c r="AE59">
        <v>8.3751674000000005</v>
      </c>
      <c r="AF59">
        <v>0</v>
      </c>
      <c r="AG59">
        <v>0</v>
      </c>
      <c r="AH59">
        <v>28.864559999999997</v>
      </c>
      <c r="AI59">
        <v>4.8501299999999992</v>
      </c>
      <c r="AJ59">
        <v>0</v>
      </c>
      <c r="AK59">
        <v>12.891999999999999</v>
      </c>
      <c r="AL59">
        <v>20.155330000000003</v>
      </c>
      <c r="AM59">
        <v>4.0624761904761906</v>
      </c>
      <c r="AN59">
        <v>0</v>
      </c>
      <c r="AO59">
        <v>7.3182479999999996</v>
      </c>
      <c r="AP59">
        <v>2.9283659999999996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22.973026892317797</v>
      </c>
      <c r="BB59">
        <f t="shared" si="0"/>
        <v>704.0214899548223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51.786290317171336</v>
      </c>
      <c r="L60">
        <v>65.251560038522825</v>
      </c>
      <c r="M60">
        <v>0</v>
      </c>
      <c r="N60">
        <v>30.001147490820074</v>
      </c>
      <c r="O60">
        <v>50.381144319889785</v>
      </c>
      <c r="P60">
        <v>61.327707777036053</v>
      </c>
      <c r="Q60">
        <v>5.5376515151515155</v>
      </c>
      <c r="R60">
        <v>10.767870019483681</v>
      </c>
      <c r="S60">
        <v>6.6981520922956594</v>
      </c>
      <c r="T60">
        <v>0</v>
      </c>
      <c r="U60">
        <v>243.68874167776298</v>
      </c>
      <c r="V60">
        <v>5.267713004484305</v>
      </c>
      <c r="W60">
        <v>11.247923076923078</v>
      </c>
      <c r="X60">
        <v>37.463857975517705</v>
      </c>
      <c r="Y60">
        <v>0</v>
      </c>
      <c r="Z60">
        <v>0</v>
      </c>
      <c r="AA60">
        <v>10.83564</v>
      </c>
      <c r="AB60">
        <v>10.035570480000001</v>
      </c>
      <c r="AC60">
        <v>7.3819532320000008</v>
      </c>
      <c r="AD60">
        <v>9.2942917999999999</v>
      </c>
      <c r="AE60">
        <v>8.3751674000000005</v>
      </c>
      <c r="AF60">
        <v>0</v>
      </c>
      <c r="AG60">
        <v>0</v>
      </c>
      <c r="AH60">
        <v>21.648419999999998</v>
      </c>
      <c r="AI60">
        <v>4.8501299999999992</v>
      </c>
      <c r="AJ60">
        <v>0</v>
      </c>
      <c r="AK60">
        <v>12.891999999999999</v>
      </c>
      <c r="AL60">
        <v>20.155330000000003</v>
      </c>
      <c r="AM60">
        <v>4.0624761904761906</v>
      </c>
      <c r="AN60">
        <v>0</v>
      </c>
      <c r="AO60">
        <v>7.3182479999999996</v>
      </c>
      <c r="AP60">
        <v>2.9283659999999996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22.744978621591251</v>
      </c>
      <c r="BB60">
        <f t="shared" si="0"/>
        <v>697.03282106794427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51.786290317171336</v>
      </c>
      <c r="L61">
        <v>65.251348589039978</v>
      </c>
      <c r="M61">
        <v>0</v>
      </c>
      <c r="N61">
        <v>30.001147490820074</v>
      </c>
      <c r="O61">
        <v>50.381144319889785</v>
      </c>
      <c r="P61">
        <v>61.327707777036053</v>
      </c>
      <c r="Q61">
        <v>5.5376515151515155</v>
      </c>
      <c r="R61">
        <v>10.767870019483681</v>
      </c>
      <c r="S61">
        <v>6.6981520922956594</v>
      </c>
      <c r="T61">
        <v>0</v>
      </c>
      <c r="U61">
        <v>243.68874167776298</v>
      </c>
      <c r="V61">
        <v>5.267713004484305</v>
      </c>
      <c r="W61">
        <v>11.247923076923078</v>
      </c>
      <c r="X61">
        <v>37.463857975517705</v>
      </c>
      <c r="Y61">
        <v>0</v>
      </c>
      <c r="Z61">
        <v>0</v>
      </c>
      <c r="AA61">
        <v>10.83564</v>
      </c>
      <c r="AB61">
        <v>10.035570480000001</v>
      </c>
      <c r="AC61">
        <v>7.3819532320000008</v>
      </c>
      <c r="AD61">
        <v>9.2942917999999999</v>
      </c>
      <c r="AE61">
        <v>8.3751674000000005</v>
      </c>
      <c r="AF61">
        <v>0</v>
      </c>
      <c r="AG61">
        <v>0</v>
      </c>
      <c r="AH61">
        <v>14.432279999999999</v>
      </c>
      <c r="AI61">
        <v>4.8501299999999992</v>
      </c>
      <c r="AJ61">
        <v>0</v>
      </c>
      <c r="AK61">
        <v>12.891999999999999</v>
      </c>
      <c r="AL61">
        <v>20.155330000000003</v>
      </c>
      <c r="AM61">
        <v>4.0624761904761906</v>
      </c>
      <c r="AN61">
        <v>0</v>
      </c>
      <c r="AO61">
        <v>7.3182479999999996</v>
      </c>
      <c r="AP61">
        <v>2.9283659999999996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22.516941905774825</v>
      </c>
      <c r="BB61">
        <f t="shared" si="0"/>
        <v>690.0445063342778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51.786290317171336</v>
      </c>
      <c r="L62">
        <v>65.251348589039978</v>
      </c>
      <c r="M62">
        <v>0</v>
      </c>
      <c r="N62">
        <v>30.001147490820074</v>
      </c>
      <c r="O62">
        <v>50.381144319889785</v>
      </c>
      <c r="P62">
        <v>61.327707777036053</v>
      </c>
      <c r="Q62">
        <v>5.5376515151515155</v>
      </c>
      <c r="R62">
        <v>10.767870019483681</v>
      </c>
      <c r="S62">
        <v>6.6981520922956594</v>
      </c>
      <c r="T62">
        <v>0</v>
      </c>
      <c r="U62">
        <v>243.68874167776298</v>
      </c>
      <c r="V62">
        <v>5.267713004484305</v>
      </c>
      <c r="W62">
        <v>11.247923076923078</v>
      </c>
      <c r="X62">
        <v>37.463857975517705</v>
      </c>
      <c r="Y62">
        <v>0</v>
      </c>
      <c r="Z62">
        <v>0</v>
      </c>
      <c r="AA62">
        <v>10.83564</v>
      </c>
      <c r="AB62">
        <v>10.035570480000001</v>
      </c>
      <c r="AC62">
        <v>7.3819532320000008</v>
      </c>
      <c r="AD62">
        <v>9.2942917999999999</v>
      </c>
      <c r="AE62">
        <v>8.3751674000000005</v>
      </c>
      <c r="AF62">
        <v>0</v>
      </c>
      <c r="AG62">
        <v>0</v>
      </c>
      <c r="AH62">
        <v>7.2161399999999993</v>
      </c>
      <c r="AI62">
        <v>4.8501299999999992</v>
      </c>
      <c r="AJ62">
        <v>0</v>
      </c>
      <c r="AK62">
        <v>12.891999999999999</v>
      </c>
      <c r="AL62">
        <v>20.155330000000003</v>
      </c>
      <c r="AM62">
        <v>4.0624761904761906</v>
      </c>
      <c r="AN62">
        <v>0</v>
      </c>
      <c r="AO62">
        <v>7.3182479999999996</v>
      </c>
      <c r="AP62">
        <v>2.9283659999999996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22.288911881774826</v>
      </c>
      <c r="BB62">
        <f t="shared" si="0"/>
        <v>683.05639635827777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51.786290317171336</v>
      </c>
      <c r="L63">
        <v>65.251348589039978</v>
      </c>
      <c r="M63">
        <v>0</v>
      </c>
      <c r="N63">
        <v>30.001147490820074</v>
      </c>
      <c r="O63">
        <v>50.381144319889785</v>
      </c>
      <c r="P63">
        <v>61.327707777036053</v>
      </c>
      <c r="Q63">
        <v>5.5376515151515155</v>
      </c>
      <c r="R63">
        <v>10.767870019483681</v>
      </c>
      <c r="S63">
        <v>6.6981520922956594</v>
      </c>
      <c r="T63">
        <v>0</v>
      </c>
      <c r="U63">
        <v>243.68874167776298</v>
      </c>
      <c r="V63">
        <v>5.267713004484305</v>
      </c>
      <c r="W63">
        <v>11.247923076923078</v>
      </c>
      <c r="X63">
        <v>37.463857975517705</v>
      </c>
      <c r="Y63">
        <v>0</v>
      </c>
      <c r="Z63">
        <v>0</v>
      </c>
      <c r="AA63">
        <v>10.83564</v>
      </c>
      <c r="AB63">
        <v>10.035570480000001</v>
      </c>
      <c r="AC63">
        <v>7.3819532320000008</v>
      </c>
      <c r="AD63">
        <v>9.2942917999999999</v>
      </c>
      <c r="AE63">
        <v>8.3751674000000005</v>
      </c>
      <c r="AF63">
        <v>0</v>
      </c>
      <c r="AG63">
        <v>0</v>
      </c>
      <c r="AH63">
        <v>0</v>
      </c>
      <c r="AI63">
        <v>4.8501299999999992</v>
      </c>
      <c r="AJ63">
        <v>0</v>
      </c>
      <c r="AK63">
        <v>12.891999999999999</v>
      </c>
      <c r="AL63">
        <v>20.155330000000003</v>
      </c>
      <c r="AM63">
        <v>4.0624761904761906</v>
      </c>
      <c r="AN63">
        <v>0</v>
      </c>
      <c r="AO63">
        <v>7.3182479999999996</v>
      </c>
      <c r="AP63">
        <v>2.9283659999999996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22.060881857774827</v>
      </c>
      <c r="BB63">
        <f t="shared" si="0"/>
        <v>676.06828638227785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51.786290317171336</v>
      </c>
      <c r="L64">
        <v>65.251348589039978</v>
      </c>
      <c r="M64">
        <v>0</v>
      </c>
      <c r="N64">
        <v>30.001147490820074</v>
      </c>
      <c r="O64">
        <v>50.381144319889785</v>
      </c>
      <c r="P64">
        <v>61.327707777036053</v>
      </c>
      <c r="Q64">
        <v>5.5376515151515155</v>
      </c>
      <c r="R64">
        <v>10.767870019483681</v>
      </c>
      <c r="S64">
        <v>6.6981520922956594</v>
      </c>
      <c r="T64">
        <v>0</v>
      </c>
      <c r="U64">
        <v>243.68874167776298</v>
      </c>
      <c r="V64">
        <v>5.267713004484305</v>
      </c>
      <c r="W64">
        <v>11.247923076923078</v>
      </c>
      <c r="X64">
        <v>37.463857975517705</v>
      </c>
      <c r="Y64">
        <v>0</v>
      </c>
      <c r="Z64">
        <v>0</v>
      </c>
      <c r="AA64">
        <v>10.83564</v>
      </c>
      <c r="AB64">
        <v>10.035570480000001</v>
      </c>
      <c r="AC64">
        <v>7.3819532320000008</v>
      </c>
      <c r="AD64">
        <v>9.2942917999999999</v>
      </c>
      <c r="AE64">
        <v>8.3751674000000005</v>
      </c>
      <c r="AF64">
        <v>0</v>
      </c>
      <c r="AG64">
        <v>0</v>
      </c>
      <c r="AH64">
        <v>0</v>
      </c>
      <c r="AI64">
        <v>4.8501299999999992</v>
      </c>
      <c r="AJ64">
        <v>0</v>
      </c>
      <c r="AK64">
        <v>12.891999999999999</v>
      </c>
      <c r="AL64">
        <v>20.155330000000003</v>
      </c>
      <c r="AM64">
        <v>4.0624761904761906</v>
      </c>
      <c r="AN64">
        <v>0</v>
      </c>
      <c r="AO64">
        <v>7.3182479999999996</v>
      </c>
      <c r="AP64">
        <v>2.9283659999999996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22.060881857774827</v>
      </c>
      <c r="BB64">
        <f t="shared" si="0"/>
        <v>676.06828638227785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51.786290317171336</v>
      </c>
      <c r="L65">
        <v>65.251348589039978</v>
      </c>
      <c r="M65">
        <v>0</v>
      </c>
      <c r="N65">
        <v>30.001147490820074</v>
      </c>
      <c r="O65">
        <v>50.381144319889785</v>
      </c>
      <c r="P65">
        <v>61.327707777036053</v>
      </c>
      <c r="Q65">
        <v>5.5376515151515155</v>
      </c>
      <c r="R65">
        <v>10.767870019483681</v>
      </c>
      <c r="S65">
        <v>6.6981520922956594</v>
      </c>
      <c r="T65">
        <v>0</v>
      </c>
      <c r="U65">
        <v>243.68874167776298</v>
      </c>
      <c r="V65">
        <v>5.267713004484305</v>
      </c>
      <c r="W65">
        <v>11.247923076923078</v>
      </c>
      <c r="X65">
        <v>37.463857975517705</v>
      </c>
      <c r="Y65">
        <v>0</v>
      </c>
      <c r="Z65">
        <v>0</v>
      </c>
      <c r="AA65">
        <v>10.83564</v>
      </c>
      <c r="AB65">
        <v>10.035570480000001</v>
      </c>
      <c r="AC65">
        <v>7.3819532320000008</v>
      </c>
      <c r="AD65">
        <v>9.2942917999999999</v>
      </c>
      <c r="AE65">
        <v>8.3751674000000005</v>
      </c>
      <c r="AF65">
        <v>0</v>
      </c>
      <c r="AG65">
        <v>0</v>
      </c>
      <c r="AH65">
        <v>0</v>
      </c>
      <c r="AI65">
        <v>7.1135239999999991</v>
      </c>
      <c r="AJ65">
        <v>0</v>
      </c>
      <c r="AK65">
        <v>12.891999999999999</v>
      </c>
      <c r="AL65">
        <v>20.155330000000003</v>
      </c>
      <c r="AM65">
        <v>4.0624761904761906</v>
      </c>
      <c r="AN65">
        <v>0</v>
      </c>
      <c r="AO65">
        <v>7.3182479999999996</v>
      </c>
      <c r="AP65">
        <v>2.9283659999999996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22.132405209774831</v>
      </c>
      <c r="BB65">
        <f t="shared" si="0"/>
        <v>678.26015703027781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51.786290317171336</v>
      </c>
      <c r="L66">
        <v>65.251348589039978</v>
      </c>
      <c r="M66">
        <v>0</v>
      </c>
      <c r="N66">
        <v>30.001147490820074</v>
      </c>
      <c r="O66">
        <v>50.381144319889785</v>
      </c>
      <c r="P66">
        <v>61.327707777036053</v>
      </c>
      <c r="Q66">
        <v>5.5376515151515155</v>
      </c>
      <c r="R66">
        <v>10.767870019483681</v>
      </c>
      <c r="S66">
        <v>6.6981520922956594</v>
      </c>
      <c r="T66">
        <v>0</v>
      </c>
      <c r="U66">
        <v>243.68874167776298</v>
      </c>
      <c r="V66">
        <v>5.267713004484305</v>
      </c>
      <c r="W66">
        <v>11.247923076923078</v>
      </c>
      <c r="X66">
        <v>37.463857975517705</v>
      </c>
      <c r="Y66">
        <v>0</v>
      </c>
      <c r="Z66">
        <v>0</v>
      </c>
      <c r="AA66">
        <v>10.83564</v>
      </c>
      <c r="AB66">
        <v>10.035570480000001</v>
      </c>
      <c r="AC66">
        <v>7.3819532320000008</v>
      </c>
      <c r="AD66">
        <v>9.2942917999999999</v>
      </c>
      <c r="AE66">
        <v>8.3751674000000005</v>
      </c>
      <c r="AF66">
        <v>0</v>
      </c>
      <c r="AG66">
        <v>0</v>
      </c>
      <c r="AH66">
        <v>0</v>
      </c>
      <c r="AI66">
        <v>7.1135239999999991</v>
      </c>
      <c r="AJ66">
        <v>0</v>
      </c>
      <c r="AK66">
        <v>12.891999999999999</v>
      </c>
      <c r="AL66">
        <v>20.155330000000003</v>
      </c>
      <c r="AM66">
        <v>4.0624761904761906</v>
      </c>
      <c r="AN66">
        <v>0</v>
      </c>
      <c r="AO66">
        <v>7.3182479999999996</v>
      </c>
      <c r="AP66">
        <v>2.9283659999999996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22.132405209774831</v>
      </c>
      <c r="BB66">
        <f t="shared" si="0"/>
        <v>678.26015703027781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51.786290317171336</v>
      </c>
      <c r="L67">
        <v>65.251468425595988</v>
      </c>
      <c r="M67">
        <v>0</v>
      </c>
      <c r="N67">
        <v>30.001147490820074</v>
      </c>
      <c r="O67">
        <v>50.381144319889785</v>
      </c>
      <c r="P67">
        <v>61.327707777036053</v>
      </c>
      <c r="Q67">
        <v>5.5376515151515155</v>
      </c>
      <c r="R67">
        <v>10.767870019483681</v>
      </c>
      <c r="S67">
        <v>6.6981520922956594</v>
      </c>
      <c r="T67">
        <v>0</v>
      </c>
      <c r="U67">
        <v>243.68874167776298</v>
      </c>
      <c r="V67">
        <v>5.267713004484305</v>
      </c>
      <c r="W67">
        <v>11.247923076923078</v>
      </c>
      <c r="X67">
        <v>37.463857975517705</v>
      </c>
      <c r="Y67">
        <v>0</v>
      </c>
      <c r="Z67">
        <v>0</v>
      </c>
      <c r="AA67">
        <v>10.83564</v>
      </c>
      <c r="AB67">
        <v>10.035570480000001</v>
      </c>
      <c r="AC67">
        <v>7.3819532320000008</v>
      </c>
      <c r="AD67">
        <v>9.2942917999999999</v>
      </c>
      <c r="AE67">
        <v>8.3751674000000005</v>
      </c>
      <c r="AF67">
        <v>0</v>
      </c>
      <c r="AG67">
        <v>0</v>
      </c>
      <c r="AH67">
        <v>0</v>
      </c>
      <c r="AI67">
        <v>7.1135239999999991</v>
      </c>
      <c r="AJ67">
        <v>0</v>
      </c>
      <c r="AK67">
        <v>12.891999999999999</v>
      </c>
      <c r="AL67">
        <v>20.155330000000003</v>
      </c>
      <c r="AM67">
        <v>4.0624761904761906</v>
      </c>
      <c r="AN67">
        <v>0</v>
      </c>
      <c r="AO67">
        <v>7.3182479999999996</v>
      </c>
      <c r="AP67">
        <v>2.9283659999999996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22.132408892715041</v>
      </c>
      <c r="BB67">
        <f t="shared" si="0"/>
        <v>678.26027318389356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51.786290317171336</v>
      </c>
      <c r="L68">
        <v>65.251468425595988</v>
      </c>
      <c r="M68">
        <v>0</v>
      </c>
      <c r="N68">
        <v>30.001147490820074</v>
      </c>
      <c r="O68">
        <v>50.381144319889785</v>
      </c>
      <c r="P68">
        <v>61.327707777036053</v>
      </c>
      <c r="Q68">
        <v>5.5376515151515155</v>
      </c>
      <c r="R68">
        <v>10.767870019483681</v>
      </c>
      <c r="S68">
        <v>6.6981520922956594</v>
      </c>
      <c r="T68">
        <v>0</v>
      </c>
      <c r="U68">
        <v>243.68874167776298</v>
      </c>
      <c r="V68">
        <v>5.267713004484305</v>
      </c>
      <c r="W68">
        <v>11.247923076923078</v>
      </c>
      <c r="X68">
        <v>37.463857975517705</v>
      </c>
      <c r="Y68">
        <v>0</v>
      </c>
      <c r="Z68">
        <v>0</v>
      </c>
      <c r="AA68">
        <v>10.83564</v>
      </c>
      <c r="AB68">
        <v>10.035570480000001</v>
      </c>
      <c r="AC68">
        <v>7.3819532320000008</v>
      </c>
      <c r="AD68">
        <v>9.2942917999999999</v>
      </c>
      <c r="AE68">
        <v>8.3751674000000005</v>
      </c>
      <c r="AF68">
        <v>0</v>
      </c>
      <c r="AG68">
        <v>0</v>
      </c>
      <c r="AH68">
        <v>0</v>
      </c>
      <c r="AI68">
        <v>7.1135239999999991</v>
      </c>
      <c r="AJ68">
        <v>0</v>
      </c>
      <c r="AK68">
        <v>12.891999999999999</v>
      </c>
      <c r="AL68">
        <v>20.155330000000003</v>
      </c>
      <c r="AM68">
        <v>4.0624761904761906</v>
      </c>
      <c r="AN68">
        <v>0</v>
      </c>
      <c r="AO68">
        <v>7.3182479999999996</v>
      </c>
      <c r="AP68">
        <v>2.9283659999999996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22.132408892715041</v>
      </c>
      <c r="BB68">
        <f t="shared" ref="BB68:BB99" si="1">SUM(B68:AZ68)-BA68</f>
        <v>678.26027318389356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51.786290317171336</v>
      </c>
      <c r="L69">
        <v>65.251468425595988</v>
      </c>
      <c r="M69">
        <v>0</v>
      </c>
      <c r="N69">
        <v>30.001147490820074</v>
      </c>
      <c r="O69">
        <v>50.381144319889785</v>
      </c>
      <c r="P69">
        <v>61.327707777036053</v>
      </c>
      <c r="Q69">
        <v>5.5376515151515155</v>
      </c>
      <c r="R69">
        <v>10.767870019483681</v>
      </c>
      <c r="S69">
        <v>6.6981520922956594</v>
      </c>
      <c r="T69">
        <v>0</v>
      </c>
      <c r="U69">
        <v>243.68874167776298</v>
      </c>
      <c r="V69">
        <v>5.267713004484305</v>
      </c>
      <c r="W69">
        <v>11.247923076923078</v>
      </c>
      <c r="X69">
        <v>37.463857975517705</v>
      </c>
      <c r="Y69">
        <v>0</v>
      </c>
      <c r="Z69">
        <v>0</v>
      </c>
      <c r="AA69">
        <v>10.83564</v>
      </c>
      <c r="AB69">
        <v>10.035570480000001</v>
      </c>
      <c r="AC69">
        <v>7.3819532320000008</v>
      </c>
      <c r="AD69">
        <v>9.2942917999999999</v>
      </c>
      <c r="AE69">
        <v>8.3751674000000005</v>
      </c>
      <c r="AF69">
        <v>0</v>
      </c>
      <c r="AG69">
        <v>0</v>
      </c>
      <c r="AH69">
        <v>0</v>
      </c>
      <c r="AI69">
        <v>7.1135239999999991</v>
      </c>
      <c r="AJ69">
        <v>0</v>
      </c>
      <c r="AK69">
        <v>12.891999999999999</v>
      </c>
      <c r="AL69">
        <v>20.155330000000003</v>
      </c>
      <c r="AM69">
        <v>4.0624761904761906</v>
      </c>
      <c r="AN69">
        <v>0</v>
      </c>
      <c r="AO69">
        <v>7.3182479999999996</v>
      </c>
      <c r="AP69">
        <v>2.9283659999999996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22.132408892715041</v>
      </c>
      <c r="BB69">
        <f t="shared" si="1"/>
        <v>678.26027318389356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51.786290317171336</v>
      </c>
      <c r="L70">
        <v>65.251468425595988</v>
      </c>
      <c r="M70">
        <v>0</v>
      </c>
      <c r="N70">
        <v>30.001147490820074</v>
      </c>
      <c r="O70">
        <v>50.381144319889785</v>
      </c>
      <c r="P70">
        <v>61.327707777036053</v>
      </c>
      <c r="Q70">
        <v>5.5376515151515155</v>
      </c>
      <c r="R70">
        <v>10.767870019483681</v>
      </c>
      <c r="S70">
        <v>6.6981520922956594</v>
      </c>
      <c r="T70">
        <v>0</v>
      </c>
      <c r="U70">
        <v>243.68874167776298</v>
      </c>
      <c r="V70">
        <v>5.267713004484305</v>
      </c>
      <c r="W70">
        <v>11.247923076923078</v>
      </c>
      <c r="X70">
        <v>37.463857975517705</v>
      </c>
      <c r="Y70">
        <v>0</v>
      </c>
      <c r="Z70">
        <v>0</v>
      </c>
      <c r="AA70">
        <v>10.83564</v>
      </c>
      <c r="AB70">
        <v>10.035570480000001</v>
      </c>
      <c r="AC70">
        <v>7.3819532320000008</v>
      </c>
      <c r="AD70">
        <v>9.2942917999999999</v>
      </c>
      <c r="AE70">
        <v>8.3751674000000005</v>
      </c>
      <c r="AF70">
        <v>0</v>
      </c>
      <c r="AG70">
        <v>0</v>
      </c>
      <c r="AH70">
        <v>0</v>
      </c>
      <c r="AI70">
        <v>7.1135239999999991</v>
      </c>
      <c r="AJ70">
        <v>0</v>
      </c>
      <c r="AK70">
        <v>12.891999999999999</v>
      </c>
      <c r="AL70">
        <v>20.155330000000003</v>
      </c>
      <c r="AM70">
        <v>4.0624761904761906</v>
      </c>
      <c r="AN70">
        <v>0</v>
      </c>
      <c r="AO70">
        <v>7.3182479999999996</v>
      </c>
      <c r="AP70">
        <v>2.9283659999999996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22.132408892715041</v>
      </c>
      <c r="BB70">
        <f t="shared" si="1"/>
        <v>678.26027318389356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51.786290317171336</v>
      </c>
      <c r="L71">
        <v>65.251468425595988</v>
      </c>
      <c r="M71">
        <v>0</v>
      </c>
      <c r="N71">
        <v>30.001147490820074</v>
      </c>
      <c r="O71">
        <v>50.381144319889785</v>
      </c>
      <c r="P71">
        <v>61.327707777036053</v>
      </c>
      <c r="Q71">
        <v>5.5376515151515155</v>
      </c>
      <c r="R71">
        <v>10.767870019483681</v>
      </c>
      <c r="S71">
        <v>6.6981520922956594</v>
      </c>
      <c r="T71">
        <v>0</v>
      </c>
      <c r="U71">
        <v>243.68874167776298</v>
      </c>
      <c r="V71">
        <v>5.267713004484305</v>
      </c>
      <c r="W71">
        <v>11.247923076923078</v>
      </c>
      <c r="X71">
        <v>37.463857975517705</v>
      </c>
      <c r="Y71">
        <v>0</v>
      </c>
      <c r="Z71">
        <v>0</v>
      </c>
      <c r="AA71">
        <v>10.83564</v>
      </c>
      <c r="AB71">
        <v>10.035570480000001</v>
      </c>
      <c r="AC71">
        <v>7.3819532320000008</v>
      </c>
      <c r="AD71">
        <v>9.2942917999999999</v>
      </c>
      <c r="AE71">
        <v>8.3751674000000005</v>
      </c>
      <c r="AF71">
        <v>0</v>
      </c>
      <c r="AG71">
        <v>0</v>
      </c>
      <c r="AH71">
        <v>0</v>
      </c>
      <c r="AI71">
        <v>7.1135239999999991</v>
      </c>
      <c r="AJ71">
        <v>0</v>
      </c>
      <c r="AK71">
        <v>12.891999999999999</v>
      </c>
      <c r="AL71">
        <v>20.155330000000003</v>
      </c>
      <c r="AM71">
        <v>4.0624761904761906</v>
      </c>
      <c r="AN71">
        <v>0</v>
      </c>
      <c r="AO71">
        <v>7.3182479999999996</v>
      </c>
      <c r="AP71">
        <v>2.9283659999999996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22.132408892715041</v>
      </c>
      <c r="BB71">
        <f t="shared" si="1"/>
        <v>678.26027318389356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51.786290317171336</v>
      </c>
      <c r="L72">
        <v>65.251468425595988</v>
      </c>
      <c r="M72">
        <v>0</v>
      </c>
      <c r="N72">
        <v>30.001147490820074</v>
      </c>
      <c r="O72">
        <v>50.381144319889785</v>
      </c>
      <c r="P72">
        <v>61.327707777036053</v>
      </c>
      <c r="Q72">
        <v>5.5376515151515155</v>
      </c>
      <c r="R72">
        <v>10.767870019483681</v>
      </c>
      <c r="S72">
        <v>6.6981520922956594</v>
      </c>
      <c r="T72">
        <v>0</v>
      </c>
      <c r="U72">
        <v>243.68874167776298</v>
      </c>
      <c r="V72">
        <v>5.267713004484305</v>
      </c>
      <c r="W72">
        <v>11.247923076923078</v>
      </c>
      <c r="X72">
        <v>37.463857975517705</v>
      </c>
      <c r="Y72">
        <v>0</v>
      </c>
      <c r="Z72">
        <v>0</v>
      </c>
      <c r="AA72">
        <v>10.83564</v>
      </c>
      <c r="AB72">
        <v>10.035570480000001</v>
      </c>
      <c r="AC72">
        <v>7.3819532320000008</v>
      </c>
      <c r="AD72">
        <v>9.2942917999999999</v>
      </c>
      <c r="AE72">
        <v>8.3751674000000005</v>
      </c>
      <c r="AF72">
        <v>0</v>
      </c>
      <c r="AG72">
        <v>0</v>
      </c>
      <c r="AH72">
        <v>0</v>
      </c>
      <c r="AI72">
        <v>7.1135239999999991</v>
      </c>
      <c r="AJ72">
        <v>0</v>
      </c>
      <c r="AK72">
        <v>12.891999999999999</v>
      </c>
      <c r="AL72">
        <v>20.155330000000003</v>
      </c>
      <c r="AM72">
        <v>4.0624761904761906</v>
      </c>
      <c r="AN72">
        <v>0</v>
      </c>
      <c r="AO72">
        <v>7.3182479999999996</v>
      </c>
      <c r="AP72">
        <v>2.9283659999999996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22.132408892715041</v>
      </c>
      <c r="BB72">
        <f t="shared" si="1"/>
        <v>678.26027318389356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51.786290317171336</v>
      </c>
      <c r="L73">
        <v>65.251468425595988</v>
      </c>
      <c r="M73">
        <v>0</v>
      </c>
      <c r="N73">
        <v>30.001147490820074</v>
      </c>
      <c r="O73">
        <v>50.381144319889785</v>
      </c>
      <c r="P73">
        <v>61.327707777036053</v>
      </c>
      <c r="Q73">
        <v>5.5376515151515155</v>
      </c>
      <c r="R73">
        <v>10.767870019483681</v>
      </c>
      <c r="S73">
        <v>6.6981520922956594</v>
      </c>
      <c r="T73">
        <v>0</v>
      </c>
      <c r="U73">
        <v>243.68874167776298</v>
      </c>
      <c r="V73">
        <v>5.267713004484305</v>
      </c>
      <c r="W73">
        <v>11.247923076923078</v>
      </c>
      <c r="X73">
        <v>37.463857975517705</v>
      </c>
      <c r="Y73">
        <v>0</v>
      </c>
      <c r="Z73">
        <v>1.6646652</v>
      </c>
      <c r="AA73">
        <v>10.83564</v>
      </c>
      <c r="AB73">
        <v>10.035570480000001</v>
      </c>
      <c r="AC73">
        <v>7.3819532320000008</v>
      </c>
      <c r="AD73">
        <v>9.2942917999999999</v>
      </c>
      <c r="AE73">
        <v>8.3751674000000005</v>
      </c>
      <c r="AF73">
        <v>0</v>
      </c>
      <c r="AG73">
        <v>0</v>
      </c>
      <c r="AH73">
        <v>0</v>
      </c>
      <c r="AI73">
        <v>7.1135239999999991</v>
      </c>
      <c r="AJ73">
        <v>0</v>
      </c>
      <c r="AK73">
        <v>12.891999999999999</v>
      </c>
      <c r="AL73">
        <v>20.155330000000003</v>
      </c>
      <c r="AM73">
        <v>4.0624761904761906</v>
      </c>
      <c r="AN73">
        <v>0</v>
      </c>
      <c r="AO73">
        <v>7.3182479999999996</v>
      </c>
      <c r="AP73">
        <v>2.9283659999999996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22.185012292715044</v>
      </c>
      <c r="BB73">
        <f t="shared" si="1"/>
        <v>679.87233498389355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51.786290317171336</v>
      </c>
      <c r="L74">
        <v>65.251468425595988</v>
      </c>
      <c r="M74">
        <v>0</v>
      </c>
      <c r="N74">
        <v>30.001147490820074</v>
      </c>
      <c r="O74">
        <v>50.381144319889785</v>
      </c>
      <c r="P74">
        <v>61.327707777036053</v>
      </c>
      <c r="Q74">
        <v>5.5376515151515155</v>
      </c>
      <c r="R74">
        <v>10.767870019483681</v>
      </c>
      <c r="S74">
        <v>6.6981520922956594</v>
      </c>
      <c r="T74">
        <v>0</v>
      </c>
      <c r="U74">
        <v>243.68874167776298</v>
      </c>
      <c r="V74">
        <v>5.267713004484305</v>
      </c>
      <c r="W74">
        <v>11.247923076923078</v>
      </c>
      <c r="X74">
        <v>37.463857975517705</v>
      </c>
      <c r="Y74">
        <v>0</v>
      </c>
      <c r="Z74">
        <v>1.6646652</v>
      </c>
      <c r="AA74">
        <v>10.83564</v>
      </c>
      <c r="AB74">
        <v>10.035570480000001</v>
      </c>
      <c r="AC74">
        <v>7.3819532320000008</v>
      </c>
      <c r="AD74">
        <v>9.2942917999999999</v>
      </c>
      <c r="AE74">
        <v>8.3751674000000005</v>
      </c>
      <c r="AF74">
        <v>0</v>
      </c>
      <c r="AG74">
        <v>0</v>
      </c>
      <c r="AH74">
        <v>0</v>
      </c>
      <c r="AI74">
        <v>7.1135239999999991</v>
      </c>
      <c r="AJ74">
        <v>0</v>
      </c>
      <c r="AK74">
        <v>12.891999999999999</v>
      </c>
      <c r="AL74">
        <v>20.155330000000003</v>
      </c>
      <c r="AM74">
        <v>4.0624761904761906</v>
      </c>
      <c r="AN74">
        <v>0</v>
      </c>
      <c r="AO74">
        <v>7.3182479999999996</v>
      </c>
      <c r="AP74">
        <v>2.9283659999999996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22.185012292715044</v>
      </c>
      <c r="BB74">
        <f t="shared" si="1"/>
        <v>679.87233498389355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51.786290317171336</v>
      </c>
      <c r="L75">
        <v>65.251468425595988</v>
      </c>
      <c r="M75">
        <v>0</v>
      </c>
      <c r="N75">
        <v>30.001147490820074</v>
      </c>
      <c r="O75">
        <v>50.381144319889785</v>
      </c>
      <c r="P75">
        <v>57.988880063542496</v>
      </c>
      <c r="Q75">
        <v>5.5376515151515155</v>
      </c>
      <c r="R75">
        <v>10.767870019483681</v>
      </c>
      <c r="S75">
        <v>6.6981520922956594</v>
      </c>
      <c r="T75">
        <v>0</v>
      </c>
      <c r="U75">
        <v>243.68874167776298</v>
      </c>
      <c r="V75">
        <v>5.267713004484305</v>
      </c>
      <c r="W75">
        <v>11.247923076923078</v>
      </c>
      <c r="X75">
        <v>37.463857975517705</v>
      </c>
      <c r="Y75">
        <v>0</v>
      </c>
      <c r="Z75">
        <v>1.6646652</v>
      </c>
      <c r="AA75">
        <v>10.83564</v>
      </c>
      <c r="AB75">
        <v>10.035570480000001</v>
      </c>
      <c r="AC75">
        <v>7.3819532320000008</v>
      </c>
      <c r="AD75">
        <v>9.2942917999999999</v>
      </c>
      <c r="AE75">
        <v>8.3751674000000005</v>
      </c>
      <c r="AF75">
        <v>0</v>
      </c>
      <c r="AG75">
        <v>0</v>
      </c>
      <c r="AH75">
        <v>0</v>
      </c>
      <c r="AI75">
        <v>8.0835500000000007</v>
      </c>
      <c r="AJ75">
        <v>0</v>
      </c>
      <c r="AK75">
        <v>12.891999999999999</v>
      </c>
      <c r="AL75">
        <v>20.155330000000003</v>
      </c>
      <c r="AM75">
        <v>4.0624761904761906</v>
      </c>
      <c r="AN75">
        <v>0</v>
      </c>
      <c r="AO75">
        <v>7.3182479999999996</v>
      </c>
      <c r="AP75">
        <v>2.9283659999999996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22.136741442968642</v>
      </c>
      <c r="BB75">
        <f t="shared" si="1"/>
        <v>678.39305212014631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51.786290317171336</v>
      </c>
      <c r="L76">
        <v>65.251720979581876</v>
      </c>
      <c r="M76">
        <v>0</v>
      </c>
      <c r="N76">
        <v>30.001147490820074</v>
      </c>
      <c r="O76">
        <v>50.381144319889785</v>
      </c>
      <c r="P76">
        <v>57.988880063542496</v>
      </c>
      <c r="Q76">
        <v>5.5376515151515155</v>
      </c>
      <c r="R76">
        <v>10.767870019483681</v>
      </c>
      <c r="S76">
        <v>6.6981520922956594</v>
      </c>
      <c r="T76">
        <v>0</v>
      </c>
      <c r="U76">
        <v>243.68874167776298</v>
      </c>
      <c r="V76">
        <v>5.267713004484305</v>
      </c>
      <c r="W76">
        <v>11.247923076923078</v>
      </c>
      <c r="X76">
        <v>37.463857975517705</v>
      </c>
      <c r="Y76">
        <v>0</v>
      </c>
      <c r="Z76">
        <v>1.6646652</v>
      </c>
      <c r="AA76">
        <v>10.83564</v>
      </c>
      <c r="AB76">
        <v>10.035570480000001</v>
      </c>
      <c r="AC76">
        <v>7.3819532320000008</v>
      </c>
      <c r="AD76">
        <v>9.2942917999999999</v>
      </c>
      <c r="AE76">
        <v>8.3751674000000005</v>
      </c>
      <c r="AF76">
        <v>0</v>
      </c>
      <c r="AG76">
        <v>0</v>
      </c>
      <c r="AH76">
        <v>0</v>
      </c>
      <c r="AI76">
        <v>8.0835500000000007</v>
      </c>
      <c r="AJ76">
        <v>0</v>
      </c>
      <c r="AK76">
        <v>12.891999999999999</v>
      </c>
      <c r="AL76">
        <v>20.155330000000003</v>
      </c>
      <c r="AM76">
        <v>4.0624761904761906</v>
      </c>
      <c r="AN76">
        <v>0</v>
      </c>
      <c r="AO76">
        <v>7.3182479999999996</v>
      </c>
      <c r="AP76">
        <v>2.9283659999999996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22.136749425790967</v>
      </c>
      <c r="BB76">
        <f t="shared" si="1"/>
        <v>678.39329669130984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51.786290317171336</v>
      </c>
      <c r="L77">
        <v>65.252019444751866</v>
      </c>
      <c r="M77">
        <v>0</v>
      </c>
      <c r="N77">
        <v>30.001147490820074</v>
      </c>
      <c r="O77">
        <v>50.381144319889785</v>
      </c>
      <c r="P77">
        <v>57.988880063542496</v>
      </c>
      <c r="Q77">
        <v>5.5376515151515155</v>
      </c>
      <c r="R77">
        <v>10.767870019483681</v>
      </c>
      <c r="S77">
        <v>6.6981520922956594</v>
      </c>
      <c r="T77">
        <v>0</v>
      </c>
      <c r="U77">
        <v>243.68874167776298</v>
      </c>
      <c r="V77">
        <v>5.267713004484305</v>
      </c>
      <c r="W77">
        <v>11.247923076923078</v>
      </c>
      <c r="X77">
        <v>37.463857975517705</v>
      </c>
      <c r="Y77">
        <v>0</v>
      </c>
      <c r="Z77">
        <v>1.6646652</v>
      </c>
      <c r="AA77">
        <v>10.83564</v>
      </c>
      <c r="AB77">
        <v>10.035570480000001</v>
      </c>
      <c r="AC77">
        <v>7.3819532320000008</v>
      </c>
      <c r="AD77">
        <v>9.2942917999999999</v>
      </c>
      <c r="AE77">
        <v>8.3751674000000005</v>
      </c>
      <c r="AF77">
        <v>0</v>
      </c>
      <c r="AG77">
        <v>0</v>
      </c>
      <c r="AH77">
        <v>0</v>
      </c>
      <c r="AI77">
        <v>8.0835500000000007</v>
      </c>
      <c r="AJ77">
        <v>0</v>
      </c>
      <c r="AK77">
        <v>12.891999999999999</v>
      </c>
      <c r="AL77">
        <v>20.155330000000003</v>
      </c>
      <c r="AM77">
        <v>4.0624761904761906</v>
      </c>
      <c r="AN77">
        <v>0</v>
      </c>
      <c r="AO77">
        <v>7.3182479999999996</v>
      </c>
      <c r="AP77">
        <v>2.9283659999999996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22.136758880970994</v>
      </c>
      <c r="BB77">
        <f t="shared" si="1"/>
        <v>678.3935857012998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51.786290317171336</v>
      </c>
      <c r="L78">
        <v>65.252019444751866</v>
      </c>
      <c r="M78">
        <v>0</v>
      </c>
      <c r="N78">
        <v>30.001147490820074</v>
      </c>
      <c r="O78">
        <v>50.381144319889785</v>
      </c>
      <c r="P78">
        <v>57.988880063542496</v>
      </c>
      <c r="Q78">
        <v>5.5376515151515155</v>
      </c>
      <c r="R78">
        <v>10.767870019483681</v>
      </c>
      <c r="S78">
        <v>6.6981520922956594</v>
      </c>
      <c r="T78">
        <v>0</v>
      </c>
      <c r="U78">
        <v>243.68874167776298</v>
      </c>
      <c r="V78">
        <v>5.267713004484305</v>
      </c>
      <c r="W78">
        <v>11.247923076923078</v>
      </c>
      <c r="X78">
        <v>37.463857975517705</v>
      </c>
      <c r="Y78">
        <v>0</v>
      </c>
      <c r="Z78">
        <v>1.6646652</v>
      </c>
      <c r="AA78">
        <v>10.83564</v>
      </c>
      <c r="AB78">
        <v>10.035570480000001</v>
      </c>
      <c r="AC78">
        <v>7.3819532320000008</v>
      </c>
      <c r="AD78">
        <v>9.2942917999999999</v>
      </c>
      <c r="AE78">
        <v>8.3751674000000005</v>
      </c>
      <c r="AF78">
        <v>0</v>
      </c>
      <c r="AG78">
        <v>0</v>
      </c>
      <c r="AH78">
        <v>0</v>
      </c>
      <c r="AI78">
        <v>8.0835500000000007</v>
      </c>
      <c r="AJ78">
        <v>0</v>
      </c>
      <c r="AK78">
        <v>12.891999999999999</v>
      </c>
      <c r="AL78">
        <v>20.155330000000003</v>
      </c>
      <c r="AM78">
        <v>4.0624761904761906</v>
      </c>
      <c r="AN78">
        <v>0</v>
      </c>
      <c r="AO78">
        <v>7.3182479999999996</v>
      </c>
      <c r="AP78">
        <v>2.9283659999999996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22.136758880970994</v>
      </c>
      <c r="BB78">
        <f t="shared" si="1"/>
        <v>678.3935857012998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51.786290317171336</v>
      </c>
      <c r="L79">
        <v>65.252019444751866</v>
      </c>
      <c r="M79">
        <v>0</v>
      </c>
      <c r="N79">
        <v>30.001147490820074</v>
      </c>
      <c r="O79">
        <v>50.381144319889785</v>
      </c>
      <c r="P79">
        <v>57.988880063542496</v>
      </c>
      <c r="Q79">
        <v>5.5376515151515155</v>
      </c>
      <c r="R79">
        <v>10.767870019483681</v>
      </c>
      <c r="S79">
        <v>6.6981520922956594</v>
      </c>
      <c r="T79">
        <v>0</v>
      </c>
      <c r="U79">
        <v>243.68874167776298</v>
      </c>
      <c r="V79">
        <v>5.267713004484305</v>
      </c>
      <c r="W79">
        <v>11.247923076923078</v>
      </c>
      <c r="X79">
        <v>37.463857975517705</v>
      </c>
      <c r="Y79">
        <v>0</v>
      </c>
      <c r="Z79">
        <v>0</v>
      </c>
      <c r="AA79">
        <v>10.935969999999999</v>
      </c>
      <c r="AB79">
        <v>10.394467399999998</v>
      </c>
      <c r="AC79">
        <v>7.7626463999999986</v>
      </c>
      <c r="AD79">
        <v>9.7975928000000003</v>
      </c>
      <c r="AE79">
        <v>8.3751674000000005</v>
      </c>
      <c r="AF79">
        <v>0</v>
      </c>
      <c r="AG79">
        <v>0</v>
      </c>
      <c r="AH79">
        <v>0</v>
      </c>
      <c r="AI79">
        <v>8.0835500000000007</v>
      </c>
      <c r="AJ79">
        <v>0</v>
      </c>
      <c r="AK79">
        <v>12.891999999999999</v>
      </c>
      <c r="AL79">
        <v>21.247200000000007</v>
      </c>
      <c r="AM79">
        <v>4.2655999999999992</v>
      </c>
      <c r="AN79">
        <v>0</v>
      </c>
      <c r="AO79">
        <v>7.3182479999999996</v>
      </c>
      <c r="AP79">
        <v>2.4077675999999997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22.1244885844952</v>
      </c>
      <c r="BB79">
        <f t="shared" si="1"/>
        <v>678.01755929529929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51.786290317171336</v>
      </c>
      <c r="L80">
        <v>65.252019444751866</v>
      </c>
      <c r="M80">
        <v>0</v>
      </c>
      <c r="N80">
        <v>30.001147490820074</v>
      </c>
      <c r="O80">
        <v>50.381144319889785</v>
      </c>
      <c r="P80">
        <v>57.988880063542496</v>
      </c>
      <c r="Q80">
        <v>5.5376515151515155</v>
      </c>
      <c r="R80">
        <v>10.767870019483681</v>
      </c>
      <c r="S80">
        <v>6.6981520922956594</v>
      </c>
      <c r="T80">
        <v>0</v>
      </c>
      <c r="U80">
        <v>243.68874167776298</v>
      </c>
      <c r="V80">
        <v>5.267713004484305</v>
      </c>
      <c r="W80">
        <v>11.247923076923078</v>
      </c>
      <c r="X80">
        <v>37.463857975517705</v>
      </c>
      <c r="Y80">
        <v>0</v>
      </c>
      <c r="Z80">
        <v>0</v>
      </c>
      <c r="AA80">
        <v>10.935969999999999</v>
      </c>
      <c r="AB80">
        <v>10.394467399999998</v>
      </c>
      <c r="AC80">
        <v>7.7626463999999986</v>
      </c>
      <c r="AD80">
        <v>9.7975928000000003</v>
      </c>
      <c r="AE80">
        <v>8.3751674000000005</v>
      </c>
      <c r="AF80">
        <v>0</v>
      </c>
      <c r="AG80">
        <v>0</v>
      </c>
      <c r="AH80">
        <v>0</v>
      </c>
      <c r="AI80">
        <v>16.813783999999998</v>
      </c>
      <c r="AJ80">
        <v>0</v>
      </c>
      <c r="AK80">
        <v>12.891999999999999</v>
      </c>
      <c r="AL80">
        <v>21.247200000000007</v>
      </c>
      <c r="AM80">
        <v>4.2655999999999992</v>
      </c>
      <c r="AN80">
        <v>0</v>
      </c>
      <c r="AO80">
        <v>7.3182479999999996</v>
      </c>
      <c r="AP80">
        <v>2.4077675999999997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22.400364080495198</v>
      </c>
      <c r="BB80">
        <f t="shared" si="1"/>
        <v>686.47191779929938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51.786290317171336</v>
      </c>
      <c r="L81">
        <v>65.252019444751866</v>
      </c>
      <c r="M81">
        <v>0</v>
      </c>
      <c r="N81">
        <v>30.001147490820074</v>
      </c>
      <c r="O81">
        <v>50.381144319889785</v>
      </c>
      <c r="P81">
        <v>57.988880063542496</v>
      </c>
      <c r="Q81">
        <v>5.5376515151515155</v>
      </c>
      <c r="R81">
        <v>10.767870019483681</v>
      </c>
      <c r="S81">
        <v>6.6981520922956594</v>
      </c>
      <c r="T81">
        <v>0</v>
      </c>
      <c r="U81">
        <v>243.68874167776298</v>
      </c>
      <c r="V81">
        <v>5.267713004484305</v>
      </c>
      <c r="W81">
        <v>11.247923076923078</v>
      </c>
      <c r="X81">
        <v>37.463857975517705</v>
      </c>
      <c r="Y81">
        <v>0</v>
      </c>
      <c r="Z81">
        <v>0</v>
      </c>
      <c r="AA81">
        <v>10.935969999999999</v>
      </c>
      <c r="AB81">
        <v>10.394467399999998</v>
      </c>
      <c r="AC81">
        <v>7.7626463999999986</v>
      </c>
      <c r="AD81">
        <v>9.7975928000000003</v>
      </c>
      <c r="AE81">
        <v>8.3751674000000005</v>
      </c>
      <c r="AF81">
        <v>0</v>
      </c>
      <c r="AG81">
        <v>0</v>
      </c>
      <c r="AH81">
        <v>0</v>
      </c>
      <c r="AI81">
        <v>16.813783999999998</v>
      </c>
      <c r="AJ81">
        <v>0</v>
      </c>
      <c r="AK81">
        <v>12.891999999999999</v>
      </c>
      <c r="AL81">
        <v>21.247200000000007</v>
      </c>
      <c r="AM81">
        <v>4.2655999999999992</v>
      </c>
      <c r="AN81">
        <v>0</v>
      </c>
      <c r="AO81">
        <v>7.3182479999999996</v>
      </c>
      <c r="AP81">
        <v>2.4077675999999997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22.400364080495198</v>
      </c>
      <c r="BB81">
        <f t="shared" si="1"/>
        <v>686.47191779929938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51.786290317171336</v>
      </c>
      <c r="L82">
        <v>65.252019444751866</v>
      </c>
      <c r="M82">
        <v>0</v>
      </c>
      <c r="N82">
        <v>30.001147490820074</v>
      </c>
      <c r="O82">
        <v>50.381144319889785</v>
      </c>
      <c r="P82">
        <v>57.988880063542496</v>
      </c>
      <c r="Q82">
        <v>5.5376515151515155</v>
      </c>
      <c r="R82">
        <v>10.767870019483681</v>
      </c>
      <c r="S82">
        <v>6.6981520922956594</v>
      </c>
      <c r="T82">
        <v>0</v>
      </c>
      <c r="U82">
        <v>243.68874167776298</v>
      </c>
      <c r="V82">
        <v>5.267713004484305</v>
      </c>
      <c r="W82">
        <v>11.247923076923078</v>
      </c>
      <c r="X82">
        <v>37.463857975517705</v>
      </c>
      <c r="Y82">
        <v>0</v>
      </c>
      <c r="Z82">
        <v>0</v>
      </c>
      <c r="AA82">
        <v>10.935969999999999</v>
      </c>
      <c r="AB82">
        <v>10.394467399999998</v>
      </c>
      <c r="AC82">
        <v>7.7626463999999986</v>
      </c>
      <c r="AD82">
        <v>9.7975928000000003</v>
      </c>
      <c r="AE82">
        <v>8.3751674000000005</v>
      </c>
      <c r="AF82">
        <v>0</v>
      </c>
      <c r="AG82">
        <v>0</v>
      </c>
      <c r="AH82">
        <v>0</v>
      </c>
      <c r="AI82">
        <v>16.813783999999998</v>
      </c>
      <c r="AJ82">
        <v>0</v>
      </c>
      <c r="AK82">
        <v>12.891999999999999</v>
      </c>
      <c r="AL82">
        <v>21.247200000000007</v>
      </c>
      <c r="AM82">
        <v>4.2655999999999992</v>
      </c>
      <c r="AN82">
        <v>0</v>
      </c>
      <c r="AO82">
        <v>7.3182479999999996</v>
      </c>
      <c r="AP82">
        <v>2.4077675999999997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22.400364080495198</v>
      </c>
      <c r="BB82">
        <f t="shared" si="1"/>
        <v>686.47191779929938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51.786290317171336</v>
      </c>
      <c r="L83">
        <v>65.252019444751866</v>
      </c>
      <c r="M83">
        <v>0</v>
      </c>
      <c r="N83">
        <v>30.001147490820074</v>
      </c>
      <c r="O83">
        <v>50.381144319889785</v>
      </c>
      <c r="P83">
        <v>57.988880063542496</v>
      </c>
      <c r="Q83">
        <v>5.5376515151515155</v>
      </c>
      <c r="R83">
        <v>10.767870019483681</v>
      </c>
      <c r="S83">
        <v>6.6981520922956594</v>
      </c>
      <c r="T83">
        <v>0</v>
      </c>
      <c r="U83">
        <v>243.68874167776298</v>
      </c>
      <c r="V83">
        <v>5.267713004484305</v>
      </c>
      <c r="W83">
        <v>11.247923076923078</v>
      </c>
      <c r="X83">
        <v>37.463857975517705</v>
      </c>
      <c r="Y83">
        <v>0</v>
      </c>
      <c r="Z83">
        <v>0</v>
      </c>
      <c r="AA83">
        <v>10.935969999999999</v>
      </c>
      <c r="AB83">
        <v>10.394467399999998</v>
      </c>
      <c r="AC83">
        <v>7.7626463999999986</v>
      </c>
      <c r="AD83">
        <v>9.7975928000000003</v>
      </c>
      <c r="AE83">
        <v>8.3751674000000005</v>
      </c>
      <c r="AF83">
        <v>0</v>
      </c>
      <c r="AG83">
        <v>0</v>
      </c>
      <c r="AH83">
        <v>0</v>
      </c>
      <c r="AI83">
        <v>16.813783999999998</v>
      </c>
      <c r="AJ83">
        <v>0</v>
      </c>
      <c r="AK83">
        <v>12.891999999999999</v>
      </c>
      <c r="AL83">
        <v>21.247200000000007</v>
      </c>
      <c r="AM83">
        <v>4.2655999999999992</v>
      </c>
      <c r="AN83">
        <v>0</v>
      </c>
      <c r="AO83">
        <v>7.3182479999999996</v>
      </c>
      <c r="AP83">
        <v>2.4077675999999997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22.426947466495196</v>
      </c>
      <c r="BB83">
        <f t="shared" si="1"/>
        <v>687.28658241329936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51.786290317171336</v>
      </c>
      <c r="L84">
        <v>65.252019444751866</v>
      </c>
      <c r="M84">
        <v>0</v>
      </c>
      <c r="N84">
        <v>30.001147490820074</v>
      </c>
      <c r="O84">
        <v>50.381144319889785</v>
      </c>
      <c r="P84">
        <v>57.988880063542496</v>
      </c>
      <c r="Q84">
        <v>5.5376515151515155</v>
      </c>
      <c r="R84">
        <v>10.767870019483681</v>
      </c>
      <c r="S84">
        <v>6.6981520922956594</v>
      </c>
      <c r="T84">
        <v>0</v>
      </c>
      <c r="U84">
        <v>243.68874167776298</v>
      </c>
      <c r="V84">
        <v>5.267713004484305</v>
      </c>
      <c r="W84">
        <v>11.247923076923078</v>
      </c>
      <c r="X84">
        <v>37.463857975517705</v>
      </c>
      <c r="Y84">
        <v>0</v>
      </c>
      <c r="Z84">
        <v>0</v>
      </c>
      <c r="AA84">
        <v>10.935969999999999</v>
      </c>
      <c r="AB84">
        <v>10.394467399999998</v>
      </c>
      <c r="AC84">
        <v>7.7626463999999986</v>
      </c>
      <c r="AD84">
        <v>9.7975928000000003</v>
      </c>
      <c r="AE84">
        <v>8.3751674000000005</v>
      </c>
      <c r="AF84">
        <v>0</v>
      </c>
      <c r="AG84">
        <v>0</v>
      </c>
      <c r="AH84">
        <v>0</v>
      </c>
      <c r="AI84">
        <v>16.813783999999998</v>
      </c>
      <c r="AJ84">
        <v>0</v>
      </c>
      <c r="AK84">
        <v>12.891999999999999</v>
      </c>
      <c r="AL84">
        <v>21.247200000000007</v>
      </c>
      <c r="AM84">
        <v>4.2655999999999992</v>
      </c>
      <c r="AN84">
        <v>0</v>
      </c>
      <c r="AO84">
        <v>7.3182479999999996</v>
      </c>
      <c r="AP84">
        <v>2.4077675999999997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22.426947466495196</v>
      </c>
      <c r="BB84">
        <f t="shared" si="1"/>
        <v>687.28658241329936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51.786290317171336</v>
      </c>
      <c r="L85">
        <v>65.252019444751866</v>
      </c>
      <c r="M85">
        <v>0</v>
      </c>
      <c r="N85">
        <v>30.001147490820074</v>
      </c>
      <c r="O85">
        <v>50.381144319889785</v>
      </c>
      <c r="P85">
        <v>57.988880063542496</v>
      </c>
      <c r="Q85">
        <v>5.5376515151515155</v>
      </c>
      <c r="R85">
        <v>10.767870019483681</v>
      </c>
      <c r="S85">
        <v>6.6981520922956594</v>
      </c>
      <c r="T85">
        <v>0</v>
      </c>
      <c r="U85">
        <v>243.68874167776298</v>
      </c>
      <c r="V85">
        <v>5.267713004484305</v>
      </c>
      <c r="W85">
        <v>11.247923076923078</v>
      </c>
      <c r="X85">
        <v>37.463857975517705</v>
      </c>
      <c r="Y85">
        <v>0</v>
      </c>
      <c r="Z85">
        <v>0</v>
      </c>
      <c r="AA85">
        <v>10.935969999999999</v>
      </c>
      <c r="AB85">
        <v>10.394467399999998</v>
      </c>
      <c r="AC85">
        <v>7.7626463999999986</v>
      </c>
      <c r="AD85">
        <v>9.7975928000000003</v>
      </c>
      <c r="AE85">
        <v>8.3751674000000005</v>
      </c>
      <c r="AF85">
        <v>0</v>
      </c>
      <c r="AG85">
        <v>0</v>
      </c>
      <c r="AH85">
        <v>0</v>
      </c>
      <c r="AI85">
        <v>16.813783999999998</v>
      </c>
      <c r="AJ85">
        <v>0</v>
      </c>
      <c r="AK85">
        <v>12.891999999999999</v>
      </c>
      <c r="AL85">
        <v>20.155330000000003</v>
      </c>
      <c r="AM85">
        <v>4.2655999999999992</v>
      </c>
      <c r="AN85">
        <v>0</v>
      </c>
      <c r="AO85">
        <v>7.3182479999999996</v>
      </c>
      <c r="AP85">
        <v>2.4077675999999997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22.365860998653538</v>
      </c>
      <c r="BB85">
        <f t="shared" si="1"/>
        <v>685.41455088114117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51.786290317171336</v>
      </c>
      <c r="L86">
        <v>65.252019444751866</v>
      </c>
      <c r="M86">
        <v>0</v>
      </c>
      <c r="N86">
        <v>30.001147490820074</v>
      </c>
      <c r="O86">
        <v>50.381144319889785</v>
      </c>
      <c r="P86">
        <v>57.988880063542496</v>
      </c>
      <c r="Q86">
        <v>5.5376515151515155</v>
      </c>
      <c r="R86">
        <v>10.767870019483681</v>
      </c>
      <c r="S86">
        <v>6.6981520922956594</v>
      </c>
      <c r="T86">
        <v>0</v>
      </c>
      <c r="U86">
        <v>243.68874167776298</v>
      </c>
      <c r="V86">
        <v>5.267713004484305</v>
      </c>
      <c r="W86">
        <v>11.247923076923078</v>
      </c>
      <c r="X86">
        <v>37.463857975517705</v>
      </c>
      <c r="Y86">
        <v>0</v>
      </c>
      <c r="Z86">
        <v>0</v>
      </c>
      <c r="AA86">
        <v>10.935969999999999</v>
      </c>
      <c r="AB86">
        <v>10.394467399999998</v>
      </c>
      <c r="AC86">
        <v>7.7626463999999986</v>
      </c>
      <c r="AD86">
        <v>9.7975928000000003</v>
      </c>
      <c r="AE86">
        <v>8.3751674000000005</v>
      </c>
      <c r="AF86">
        <v>0</v>
      </c>
      <c r="AG86">
        <v>0</v>
      </c>
      <c r="AH86">
        <v>0</v>
      </c>
      <c r="AI86">
        <v>8.0835500000000007</v>
      </c>
      <c r="AJ86">
        <v>0</v>
      </c>
      <c r="AK86">
        <v>12.891999999999999</v>
      </c>
      <c r="AL86">
        <v>20.155330000000003</v>
      </c>
      <c r="AM86">
        <v>4.2655999999999992</v>
      </c>
      <c r="AN86">
        <v>0</v>
      </c>
      <c r="AO86">
        <v>7.3182479999999996</v>
      </c>
      <c r="AP86">
        <v>2.4077675999999997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22.089985502653541</v>
      </c>
      <c r="BB86">
        <f t="shared" si="1"/>
        <v>676.96019237714097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51.786290317171336</v>
      </c>
      <c r="L87">
        <v>65.252019444751866</v>
      </c>
      <c r="M87">
        <v>0</v>
      </c>
      <c r="N87">
        <v>30.001147490820074</v>
      </c>
      <c r="O87">
        <v>50.381144319889785</v>
      </c>
      <c r="P87">
        <v>57.238846669646847</v>
      </c>
      <c r="Q87">
        <v>5.5376515151515155</v>
      </c>
      <c r="R87">
        <v>10.767870019483681</v>
      </c>
      <c r="S87">
        <v>6.6981520922956594</v>
      </c>
      <c r="T87">
        <v>0</v>
      </c>
      <c r="U87">
        <v>243.68874167776298</v>
      </c>
      <c r="V87">
        <v>5.267713004484305</v>
      </c>
      <c r="W87">
        <v>11.247923076923078</v>
      </c>
      <c r="X87">
        <v>37.463857975517705</v>
      </c>
      <c r="Y87">
        <v>0</v>
      </c>
      <c r="Z87">
        <v>0</v>
      </c>
      <c r="AA87">
        <v>10.83564</v>
      </c>
      <c r="AB87">
        <v>10.035570480000001</v>
      </c>
      <c r="AC87">
        <v>7.3819532320000008</v>
      </c>
      <c r="AD87">
        <v>9.2942917999999999</v>
      </c>
      <c r="AE87">
        <v>8.3751674000000005</v>
      </c>
      <c r="AF87">
        <v>0</v>
      </c>
      <c r="AG87">
        <v>0</v>
      </c>
      <c r="AH87">
        <v>0</v>
      </c>
      <c r="AI87">
        <v>8.0835500000000007</v>
      </c>
      <c r="AJ87">
        <v>0</v>
      </c>
      <c r="AK87">
        <v>12.891999999999999</v>
      </c>
      <c r="AL87">
        <v>20.155330000000003</v>
      </c>
      <c r="AM87">
        <v>4.0624761904761906</v>
      </c>
      <c r="AN87">
        <v>0</v>
      </c>
      <c r="AO87">
        <v>7.3182479999999996</v>
      </c>
      <c r="AP87">
        <v>2.4077675999999997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22.017420221723885</v>
      </c>
      <c r="BB87">
        <f t="shared" si="1"/>
        <v>674.73637936665125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51.786290317171336</v>
      </c>
      <c r="L88">
        <v>65.252019444751866</v>
      </c>
      <c r="M88">
        <v>0</v>
      </c>
      <c r="N88">
        <v>30.001147490820074</v>
      </c>
      <c r="O88">
        <v>50.381144319889785</v>
      </c>
      <c r="P88">
        <v>57.238846669646847</v>
      </c>
      <c r="Q88">
        <v>5.5376515151515155</v>
      </c>
      <c r="R88">
        <v>10.767870019483681</v>
      </c>
      <c r="S88">
        <v>6.6981520922956594</v>
      </c>
      <c r="T88">
        <v>0</v>
      </c>
      <c r="U88">
        <v>243.68874167776298</v>
      </c>
      <c r="V88">
        <v>5.267713004484305</v>
      </c>
      <c r="W88">
        <v>11.247923076923078</v>
      </c>
      <c r="X88">
        <v>37.463857975517705</v>
      </c>
      <c r="Y88">
        <v>0</v>
      </c>
      <c r="Z88">
        <v>0</v>
      </c>
      <c r="AA88">
        <v>10.83564</v>
      </c>
      <c r="AB88">
        <v>10.035570480000001</v>
      </c>
      <c r="AC88">
        <v>7.3819532320000008</v>
      </c>
      <c r="AD88">
        <v>9.2942917999999999</v>
      </c>
      <c r="AE88">
        <v>8.3751674000000005</v>
      </c>
      <c r="AF88">
        <v>0</v>
      </c>
      <c r="AG88">
        <v>0</v>
      </c>
      <c r="AH88">
        <v>0</v>
      </c>
      <c r="AI88">
        <v>8.0835500000000007</v>
      </c>
      <c r="AJ88">
        <v>0</v>
      </c>
      <c r="AK88">
        <v>12.891999999999999</v>
      </c>
      <c r="AL88">
        <v>20.155330000000003</v>
      </c>
      <c r="AM88">
        <v>4.0624761904761906</v>
      </c>
      <c r="AN88">
        <v>0</v>
      </c>
      <c r="AO88">
        <v>7.3182479999999996</v>
      </c>
      <c r="AP88">
        <v>2.4077675999999997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22.017420221723885</v>
      </c>
      <c r="BB88">
        <f t="shared" si="1"/>
        <v>674.73637936665125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51.786290317171336</v>
      </c>
      <c r="L89">
        <v>65.252019444751866</v>
      </c>
      <c r="M89">
        <v>0</v>
      </c>
      <c r="N89">
        <v>30.001147490820074</v>
      </c>
      <c r="O89">
        <v>50.381144319889785</v>
      </c>
      <c r="P89">
        <v>54.644844057319467</v>
      </c>
      <c r="Q89">
        <v>5.5376515151515155</v>
      </c>
      <c r="R89">
        <v>10.767870019483681</v>
      </c>
      <c r="S89">
        <v>6.6981520922956594</v>
      </c>
      <c r="T89">
        <v>0</v>
      </c>
      <c r="U89">
        <v>243.68874167776298</v>
      </c>
      <c r="V89">
        <v>5.267713004484305</v>
      </c>
      <c r="W89">
        <v>11.247923076923078</v>
      </c>
      <c r="X89">
        <v>37.463857975517705</v>
      </c>
      <c r="Y89">
        <v>0</v>
      </c>
      <c r="Z89">
        <v>0</v>
      </c>
      <c r="AA89">
        <v>10.83564</v>
      </c>
      <c r="AB89">
        <v>10.035570480000001</v>
      </c>
      <c r="AC89">
        <v>7.3819532320000008</v>
      </c>
      <c r="AD89">
        <v>9.2942917999999999</v>
      </c>
      <c r="AE89">
        <v>8.3751674000000005</v>
      </c>
      <c r="AF89">
        <v>0</v>
      </c>
      <c r="AG89">
        <v>0</v>
      </c>
      <c r="AH89">
        <v>0</v>
      </c>
      <c r="AI89">
        <v>9.0535759999999996</v>
      </c>
      <c r="AJ89">
        <v>0</v>
      </c>
      <c r="AK89">
        <v>12.891999999999999</v>
      </c>
      <c r="AL89">
        <v>20.155330000000003</v>
      </c>
      <c r="AM89">
        <v>4.0624761904761906</v>
      </c>
      <c r="AN89">
        <v>0</v>
      </c>
      <c r="AO89">
        <v>7.3182479999999996</v>
      </c>
      <c r="AP89">
        <v>2.4077675999999997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21.966102459174348</v>
      </c>
      <c r="BB89">
        <f t="shared" si="1"/>
        <v>673.1637205168737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51.786290317171336</v>
      </c>
      <c r="L90">
        <v>65.252019444751866</v>
      </c>
      <c r="M90">
        <v>0</v>
      </c>
      <c r="N90">
        <v>30.001147490820074</v>
      </c>
      <c r="O90">
        <v>50.381144319889785</v>
      </c>
      <c r="P90">
        <v>54.644844057319467</v>
      </c>
      <c r="Q90">
        <v>5.5376515151515155</v>
      </c>
      <c r="R90">
        <v>10.767870019483681</v>
      </c>
      <c r="S90">
        <v>6.6981520922956594</v>
      </c>
      <c r="T90">
        <v>0</v>
      </c>
      <c r="U90">
        <v>243.68874167776298</v>
      </c>
      <c r="V90">
        <v>5.267713004484305</v>
      </c>
      <c r="W90">
        <v>11.247923076923078</v>
      </c>
      <c r="X90">
        <v>37.463857975517705</v>
      </c>
      <c r="Y90">
        <v>0</v>
      </c>
      <c r="Z90">
        <v>0</v>
      </c>
      <c r="AA90">
        <v>10.83564</v>
      </c>
      <c r="AB90">
        <v>10.035570480000001</v>
      </c>
      <c r="AC90">
        <v>7.3819532320000008</v>
      </c>
      <c r="AD90">
        <v>9.2942917999999999</v>
      </c>
      <c r="AE90">
        <v>8.3751674000000005</v>
      </c>
      <c r="AF90">
        <v>0</v>
      </c>
      <c r="AG90">
        <v>0</v>
      </c>
      <c r="AH90">
        <v>0</v>
      </c>
      <c r="AI90">
        <v>9.0535759999999996</v>
      </c>
      <c r="AJ90">
        <v>0</v>
      </c>
      <c r="AK90">
        <v>12.891999999999999</v>
      </c>
      <c r="AL90">
        <v>20.155330000000003</v>
      </c>
      <c r="AM90">
        <v>4.0624761904761906</v>
      </c>
      <c r="AN90">
        <v>0</v>
      </c>
      <c r="AO90">
        <v>7.3182479999999996</v>
      </c>
      <c r="AP90">
        <v>2.4077675999999997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21.966102459174348</v>
      </c>
      <c r="BB90">
        <f t="shared" si="1"/>
        <v>673.1637205168737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51.786290317171336</v>
      </c>
      <c r="L91">
        <v>65.252019444751866</v>
      </c>
      <c r="M91">
        <v>0</v>
      </c>
      <c r="N91">
        <v>30.001147490820074</v>
      </c>
      <c r="O91">
        <v>50.381144319889785</v>
      </c>
      <c r="P91">
        <v>53.524956970740099</v>
      </c>
      <c r="Q91">
        <v>5.5376515151515155</v>
      </c>
      <c r="R91">
        <v>10.767870019483681</v>
      </c>
      <c r="S91">
        <v>6.6981520922956594</v>
      </c>
      <c r="T91">
        <v>0</v>
      </c>
      <c r="U91">
        <v>243.68874167776298</v>
      </c>
      <c r="V91">
        <v>5.267713004484305</v>
      </c>
      <c r="W91">
        <v>11.247923076923078</v>
      </c>
      <c r="X91">
        <v>37.463857975517705</v>
      </c>
      <c r="Y91">
        <v>0</v>
      </c>
      <c r="Z91">
        <v>0</v>
      </c>
      <c r="AA91">
        <v>10.935969999999999</v>
      </c>
      <c r="AB91">
        <v>10.394467399999998</v>
      </c>
      <c r="AC91">
        <v>7.7626463999999986</v>
      </c>
      <c r="AD91">
        <v>9.7975928000000003</v>
      </c>
      <c r="AE91">
        <v>8.3751674000000005</v>
      </c>
      <c r="AF91">
        <v>0</v>
      </c>
      <c r="AG91">
        <v>0</v>
      </c>
      <c r="AH91">
        <v>0</v>
      </c>
      <c r="AI91">
        <v>9.0535759999999996</v>
      </c>
      <c r="AJ91">
        <v>0</v>
      </c>
      <c r="AK91">
        <v>12.891999999999999</v>
      </c>
      <c r="AL91">
        <v>20.155330000000003</v>
      </c>
      <c r="AM91">
        <v>4.2655999999999992</v>
      </c>
      <c r="AN91">
        <v>0</v>
      </c>
      <c r="AO91">
        <v>7.3182479999999996</v>
      </c>
      <c r="AP91">
        <v>2.4077675999999997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21.97957825292098</v>
      </c>
      <c r="BB91">
        <f t="shared" si="1"/>
        <v>673.57670253407116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51.786290317171336</v>
      </c>
      <c r="L92">
        <v>65.252019444751866</v>
      </c>
      <c r="M92">
        <v>0</v>
      </c>
      <c r="N92">
        <v>30.001147490820074</v>
      </c>
      <c r="O92">
        <v>50.381144319889785</v>
      </c>
      <c r="P92">
        <v>53.524956970740099</v>
      </c>
      <c r="Q92">
        <v>5.5376515151515155</v>
      </c>
      <c r="R92">
        <v>10.767870019483681</v>
      </c>
      <c r="S92">
        <v>6.6981520922956594</v>
      </c>
      <c r="T92">
        <v>0</v>
      </c>
      <c r="U92">
        <v>243.68874167776298</v>
      </c>
      <c r="V92">
        <v>5.267713004484305</v>
      </c>
      <c r="W92">
        <v>11.247923076923078</v>
      </c>
      <c r="X92">
        <v>37.463857975517705</v>
      </c>
      <c r="Y92">
        <v>0</v>
      </c>
      <c r="Z92">
        <v>0</v>
      </c>
      <c r="AA92">
        <v>10.935969999999999</v>
      </c>
      <c r="AB92">
        <v>10.394467399999998</v>
      </c>
      <c r="AC92">
        <v>7.7626463999999986</v>
      </c>
      <c r="AD92">
        <v>9.7975928000000003</v>
      </c>
      <c r="AE92">
        <v>8.3751674000000005</v>
      </c>
      <c r="AF92">
        <v>0</v>
      </c>
      <c r="AG92">
        <v>0</v>
      </c>
      <c r="AH92">
        <v>0</v>
      </c>
      <c r="AI92">
        <v>9.0535759999999996</v>
      </c>
      <c r="AJ92">
        <v>0</v>
      </c>
      <c r="AK92">
        <v>12.891999999999999</v>
      </c>
      <c r="AL92">
        <v>20.155330000000003</v>
      </c>
      <c r="AM92">
        <v>4.2655999999999992</v>
      </c>
      <c r="AN92">
        <v>0</v>
      </c>
      <c r="AO92">
        <v>7.3182479999999996</v>
      </c>
      <c r="AP92">
        <v>2.4077675999999997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21.97957825292098</v>
      </c>
      <c r="BB92">
        <f t="shared" si="1"/>
        <v>673.57670253407116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51.786290317171336</v>
      </c>
      <c r="L93">
        <v>65.252019444751866</v>
      </c>
      <c r="M93">
        <v>0</v>
      </c>
      <c r="N93">
        <v>30.001147490820074</v>
      </c>
      <c r="O93">
        <v>50.381144319889785</v>
      </c>
      <c r="P93">
        <v>53.524956970740099</v>
      </c>
      <c r="Q93">
        <v>5.5376515151515155</v>
      </c>
      <c r="R93">
        <v>10.767870019483681</v>
      </c>
      <c r="S93">
        <v>6.6981520922956594</v>
      </c>
      <c r="T93">
        <v>0</v>
      </c>
      <c r="U93">
        <v>243.68874167776298</v>
      </c>
      <c r="V93">
        <v>5.267713004484305</v>
      </c>
      <c r="W93">
        <v>11.247923076923078</v>
      </c>
      <c r="X93">
        <v>37.463857975517705</v>
      </c>
      <c r="Y93">
        <v>0</v>
      </c>
      <c r="Z93">
        <v>0</v>
      </c>
      <c r="AA93">
        <v>10.935969999999999</v>
      </c>
      <c r="AB93">
        <v>10.394467399999998</v>
      </c>
      <c r="AC93">
        <v>7.7626463999999986</v>
      </c>
      <c r="AD93">
        <v>9.7975928000000003</v>
      </c>
      <c r="AE93">
        <v>8.3751674000000005</v>
      </c>
      <c r="AF93">
        <v>0</v>
      </c>
      <c r="AG93">
        <v>0</v>
      </c>
      <c r="AH93">
        <v>0</v>
      </c>
      <c r="AI93">
        <v>8.0835500000000007</v>
      </c>
      <c r="AJ93">
        <v>0</v>
      </c>
      <c r="AK93">
        <v>12.891999999999999</v>
      </c>
      <c r="AL93">
        <v>20.155330000000003</v>
      </c>
      <c r="AM93">
        <v>4.2655999999999992</v>
      </c>
      <c r="AN93">
        <v>0</v>
      </c>
      <c r="AO93">
        <v>7.3182479999999996</v>
      </c>
      <c r="AP93">
        <v>2.4077675999999997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21.948925532920981</v>
      </c>
      <c r="BB93">
        <f t="shared" si="1"/>
        <v>672.63732925407123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51.786290317171336</v>
      </c>
      <c r="L94">
        <v>65.252019444751866</v>
      </c>
      <c r="M94">
        <v>0</v>
      </c>
      <c r="N94">
        <v>30.001147490820074</v>
      </c>
      <c r="O94">
        <v>50.381144319889785</v>
      </c>
      <c r="P94">
        <v>53.524956970740099</v>
      </c>
      <c r="Q94">
        <v>5.5376515151515155</v>
      </c>
      <c r="R94">
        <v>10.767870019483681</v>
      </c>
      <c r="S94">
        <v>6.6981520922956594</v>
      </c>
      <c r="T94">
        <v>0</v>
      </c>
      <c r="U94">
        <v>243.68874167776298</v>
      </c>
      <c r="V94">
        <v>5.267713004484305</v>
      </c>
      <c r="W94">
        <v>11.247923076923078</v>
      </c>
      <c r="X94">
        <v>37.463857975517705</v>
      </c>
      <c r="Y94">
        <v>0</v>
      </c>
      <c r="Z94">
        <v>0</v>
      </c>
      <c r="AA94">
        <v>10.935969999999999</v>
      </c>
      <c r="AB94">
        <v>10.394467399999998</v>
      </c>
      <c r="AC94">
        <v>7.7626463999999986</v>
      </c>
      <c r="AD94">
        <v>9.7975928000000003</v>
      </c>
      <c r="AE94">
        <v>8.3751674000000005</v>
      </c>
      <c r="AF94">
        <v>0</v>
      </c>
      <c r="AG94">
        <v>0</v>
      </c>
      <c r="AH94">
        <v>0</v>
      </c>
      <c r="AI94">
        <v>8.0835500000000007</v>
      </c>
      <c r="AJ94">
        <v>0</v>
      </c>
      <c r="AK94">
        <v>12.891999999999999</v>
      </c>
      <c r="AL94">
        <v>20.155330000000003</v>
      </c>
      <c r="AM94">
        <v>4.2655999999999992</v>
      </c>
      <c r="AN94">
        <v>0</v>
      </c>
      <c r="AO94">
        <v>7.3182479999999996</v>
      </c>
      <c r="AP94">
        <v>2.4077675999999997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21.948925532920981</v>
      </c>
      <c r="BB94">
        <f t="shared" si="1"/>
        <v>672.63732925407123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51.786290317171336</v>
      </c>
      <c r="L95">
        <v>65.252019444751866</v>
      </c>
      <c r="M95">
        <v>0</v>
      </c>
      <c r="N95">
        <v>30.001147490820074</v>
      </c>
      <c r="O95">
        <v>50.381144319889785</v>
      </c>
      <c r="P95">
        <v>53.524956970740099</v>
      </c>
      <c r="Q95">
        <v>5.5376515151515155</v>
      </c>
      <c r="R95">
        <v>10.767870019483681</v>
      </c>
      <c r="S95">
        <v>6.6981520922956594</v>
      </c>
      <c r="T95">
        <v>0</v>
      </c>
      <c r="U95">
        <v>243.68874167776298</v>
      </c>
      <c r="V95">
        <v>5.267713004484305</v>
      </c>
      <c r="W95">
        <v>11.247923076923078</v>
      </c>
      <c r="X95">
        <v>37.463857975517705</v>
      </c>
      <c r="Y95">
        <v>0</v>
      </c>
      <c r="Z95">
        <v>0</v>
      </c>
      <c r="AA95">
        <v>10.83564</v>
      </c>
      <c r="AB95">
        <v>10.035570480000001</v>
      </c>
      <c r="AC95">
        <v>7.3819532320000008</v>
      </c>
      <c r="AD95">
        <v>9.2942917999999999</v>
      </c>
      <c r="AE95">
        <v>8.3751674000000005</v>
      </c>
      <c r="AF95">
        <v>0</v>
      </c>
      <c r="AG95">
        <v>0</v>
      </c>
      <c r="AH95">
        <v>6.5426336000000003</v>
      </c>
      <c r="AI95">
        <v>8.0835500000000007</v>
      </c>
      <c r="AJ95">
        <v>0</v>
      </c>
      <c r="AK95">
        <v>12.891999999999999</v>
      </c>
      <c r="AL95">
        <v>20.155330000000003</v>
      </c>
      <c r="AM95">
        <v>4.0624761904761906</v>
      </c>
      <c r="AN95">
        <v>0</v>
      </c>
      <c r="AO95">
        <v>7.3182479999999996</v>
      </c>
      <c r="AP95">
        <v>2.4077675999999997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22.106808417238437</v>
      </c>
      <c r="BB95">
        <f t="shared" si="1"/>
        <v>677.47573507223001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51.786290317171336</v>
      </c>
      <c r="L96">
        <v>65.252019444751866</v>
      </c>
      <c r="M96">
        <v>0</v>
      </c>
      <c r="N96">
        <v>30.001147490820074</v>
      </c>
      <c r="O96">
        <v>50.381144319889785</v>
      </c>
      <c r="P96">
        <v>53.524956970740099</v>
      </c>
      <c r="Q96">
        <v>5.5376515151515155</v>
      </c>
      <c r="R96">
        <v>10.767870019483681</v>
      </c>
      <c r="S96">
        <v>6.6981520922956594</v>
      </c>
      <c r="T96">
        <v>0</v>
      </c>
      <c r="U96">
        <v>243.68874167776298</v>
      </c>
      <c r="V96">
        <v>5.267713004484305</v>
      </c>
      <c r="W96">
        <v>11.247923076923078</v>
      </c>
      <c r="X96">
        <v>37.463857975517705</v>
      </c>
      <c r="Y96">
        <v>0</v>
      </c>
      <c r="Z96">
        <v>0</v>
      </c>
      <c r="AA96">
        <v>10.83564</v>
      </c>
      <c r="AB96">
        <v>10.035570480000001</v>
      </c>
      <c r="AC96">
        <v>7.3819532320000008</v>
      </c>
      <c r="AD96">
        <v>9.2942917999999999</v>
      </c>
      <c r="AE96">
        <v>8.3751674000000005</v>
      </c>
      <c r="AF96">
        <v>0</v>
      </c>
      <c r="AG96">
        <v>0</v>
      </c>
      <c r="AH96">
        <v>13.085267200000001</v>
      </c>
      <c r="AI96">
        <v>8.0835500000000007</v>
      </c>
      <c r="AJ96">
        <v>0</v>
      </c>
      <c r="AK96">
        <v>12.891999999999999</v>
      </c>
      <c r="AL96">
        <v>20.155330000000003</v>
      </c>
      <c r="AM96">
        <v>4.0624761904761906</v>
      </c>
      <c r="AN96">
        <v>0</v>
      </c>
      <c r="AO96">
        <v>7.3182479999999996</v>
      </c>
      <c r="AP96">
        <v>2.9283659999999996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22.330006599238438</v>
      </c>
      <c r="BB96">
        <f t="shared" si="1"/>
        <v>684.31576889022995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51.786290317171336</v>
      </c>
      <c r="L97">
        <v>65.252019444751866</v>
      </c>
      <c r="M97">
        <v>0</v>
      </c>
      <c r="N97">
        <v>30.001147490820074</v>
      </c>
      <c r="O97">
        <v>50.381144319889785</v>
      </c>
      <c r="P97">
        <v>54.269872701555876</v>
      </c>
      <c r="Q97">
        <v>5.5376515151515155</v>
      </c>
      <c r="R97">
        <v>10.767870019483681</v>
      </c>
      <c r="S97">
        <v>6.6981520922956594</v>
      </c>
      <c r="T97">
        <v>0</v>
      </c>
      <c r="U97">
        <v>243.68874167776298</v>
      </c>
      <c r="V97">
        <v>5.267713004484305</v>
      </c>
      <c r="W97">
        <v>11.247923076923078</v>
      </c>
      <c r="X97">
        <v>37.463857975517705</v>
      </c>
      <c r="Y97">
        <v>0</v>
      </c>
      <c r="Z97">
        <v>0</v>
      </c>
      <c r="AA97">
        <v>10.83564</v>
      </c>
      <c r="AB97">
        <v>10.035570480000001</v>
      </c>
      <c r="AC97">
        <v>7.3819532320000008</v>
      </c>
      <c r="AD97">
        <v>9.2942917999999999</v>
      </c>
      <c r="AE97">
        <v>8.3751674000000005</v>
      </c>
      <c r="AF97">
        <v>0</v>
      </c>
      <c r="AG97">
        <v>0</v>
      </c>
      <c r="AH97">
        <v>26.170534400000001</v>
      </c>
      <c r="AI97">
        <v>8.0835500000000007</v>
      </c>
      <c r="AJ97">
        <v>0</v>
      </c>
      <c r="AK97">
        <v>12.891999999999999</v>
      </c>
      <c r="AL97">
        <v>20.155330000000003</v>
      </c>
      <c r="AM97">
        <v>4.0624761904761906</v>
      </c>
      <c r="AN97">
        <v>0</v>
      </c>
      <c r="AO97">
        <v>7.3182479999999996</v>
      </c>
      <c r="AP97">
        <v>2.9283659999999996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22.767040410332225</v>
      </c>
      <c r="BB97">
        <f t="shared" si="1"/>
        <v>697.70891800995196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51.786290317171336</v>
      </c>
      <c r="L98">
        <v>65.252019444751866</v>
      </c>
      <c r="M98">
        <v>0</v>
      </c>
      <c r="N98">
        <v>30.001147490820074</v>
      </c>
      <c r="O98">
        <v>50.381144319889785</v>
      </c>
      <c r="P98">
        <v>54.269872701555876</v>
      </c>
      <c r="Q98">
        <v>5.5376515151515155</v>
      </c>
      <c r="R98">
        <v>10.767870019483681</v>
      </c>
      <c r="S98">
        <v>6.6981520922956594</v>
      </c>
      <c r="T98">
        <v>0</v>
      </c>
      <c r="U98">
        <v>243.68874167776298</v>
      </c>
      <c r="V98">
        <v>5.267713004484305</v>
      </c>
      <c r="W98">
        <v>11.247923076923078</v>
      </c>
      <c r="X98">
        <v>37.463857975517705</v>
      </c>
      <c r="Y98">
        <v>0</v>
      </c>
      <c r="Z98">
        <v>0</v>
      </c>
      <c r="AA98">
        <v>10.83564</v>
      </c>
      <c r="AB98">
        <v>10.035570480000001</v>
      </c>
      <c r="AC98">
        <v>7.3819532320000008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38.846886999999995</v>
      </c>
      <c r="AI98">
        <v>8.0835500000000007</v>
      </c>
      <c r="AJ98">
        <v>0</v>
      </c>
      <c r="AK98">
        <v>12.891999999999999</v>
      </c>
      <c r="AL98">
        <v>20.155330000000003</v>
      </c>
      <c r="AM98">
        <v>4.0624761904761906</v>
      </c>
      <c r="AN98">
        <v>0</v>
      </c>
      <c r="AO98">
        <v>7.3182479999999996</v>
      </c>
      <c r="AP98">
        <v>2.9283659999999996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23.167613142332215</v>
      </c>
      <c r="BB98">
        <f t="shared" si="1"/>
        <v>709.98469787795204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0.98535007710850875</v>
      </c>
      <c r="L99">
        <f t="shared" si="2"/>
        <v>1.0841292218497218</v>
      </c>
      <c r="M99">
        <f t="shared" si="2"/>
        <v>0</v>
      </c>
      <c r="N99">
        <f t="shared" si="2"/>
        <v>0.72002753977968281</v>
      </c>
      <c r="O99">
        <f t="shared" si="2"/>
        <v>1.2091474636773551</v>
      </c>
      <c r="P99">
        <f t="shared" si="2"/>
        <v>1.400141472253738</v>
      </c>
      <c r="Q99">
        <f t="shared" si="2"/>
        <v>0.10829251463687427</v>
      </c>
      <c r="R99">
        <f t="shared" si="2"/>
        <v>0.2207970207592051</v>
      </c>
      <c r="S99">
        <f t="shared" si="2"/>
        <v>0.13745748128801513</v>
      </c>
      <c r="T99">
        <f t="shared" si="2"/>
        <v>0</v>
      </c>
      <c r="U99">
        <f t="shared" si="2"/>
        <v>5.8485298002663182</v>
      </c>
      <c r="V99">
        <f t="shared" si="2"/>
        <v>8.0228471375142385E-2</v>
      </c>
      <c r="W99">
        <f t="shared" si="2"/>
        <v>0.22545198193169741</v>
      </c>
      <c r="X99">
        <f t="shared" si="2"/>
        <v>0.79167395468033575</v>
      </c>
      <c r="Y99">
        <f t="shared" si="2"/>
        <v>0</v>
      </c>
      <c r="Z99">
        <f t="shared" si="2"/>
        <v>6.6343530000000026E-3</v>
      </c>
      <c r="AA99">
        <f t="shared" si="2"/>
        <v>0.26005536000000018</v>
      </c>
      <c r="AB99">
        <f t="shared" si="2"/>
        <v>0.24193038228000047</v>
      </c>
      <c r="AC99">
        <f t="shared" si="2"/>
        <v>0.17830895707200001</v>
      </c>
      <c r="AD99">
        <f t="shared" si="2"/>
        <v>0.22457290619999984</v>
      </c>
      <c r="AE99">
        <f t="shared" si="2"/>
        <v>0.20100401760000017</v>
      </c>
      <c r="AF99">
        <f t="shared" si="2"/>
        <v>0</v>
      </c>
      <c r="AG99">
        <f t="shared" si="2"/>
        <v>0</v>
      </c>
      <c r="AH99">
        <f t="shared" si="2"/>
        <v>0.58305809854999979</v>
      </c>
      <c r="AI99">
        <f t="shared" si="2"/>
        <v>0.19384352899999957</v>
      </c>
      <c r="AJ99">
        <f t="shared" si="2"/>
        <v>0</v>
      </c>
      <c r="AK99">
        <f t="shared" si="2"/>
        <v>0.30940800000000068</v>
      </c>
      <c r="AL99">
        <f t="shared" si="2"/>
        <v>0.48602232250000071</v>
      </c>
      <c r="AM99">
        <f t="shared" si="2"/>
        <v>9.8108800000000163E-2</v>
      </c>
      <c r="AN99">
        <f t="shared" si="2"/>
        <v>0</v>
      </c>
      <c r="AO99">
        <f t="shared" si="2"/>
        <v>0.17563795200000015</v>
      </c>
      <c r="AP99">
        <f t="shared" si="2"/>
        <v>6.9141975000000064E-2</v>
      </c>
      <c r="AQ99">
        <f t="shared" si="2"/>
        <v>0</v>
      </c>
      <c r="AR99">
        <f t="shared" si="2"/>
        <v>0.30200803199999998</v>
      </c>
      <c r="AS99">
        <f t="shared" si="2"/>
        <v>0.19484416276200001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0.51621146823310871</v>
      </c>
      <c r="BB99">
        <f t="shared" si="1"/>
        <v>15.819594379337492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2.9533158585665005</v>
      </c>
      <c r="L3">
        <v>429.99785027383166</v>
      </c>
      <c r="M3">
        <v>27.229030845514838</v>
      </c>
      <c r="N3">
        <v>36.238907588739295</v>
      </c>
      <c r="O3">
        <v>0</v>
      </c>
      <c r="P3">
        <v>35.662803090860649</v>
      </c>
      <c r="Q3">
        <v>2.9954405637254902</v>
      </c>
      <c r="R3">
        <v>12.996216074037994</v>
      </c>
      <c r="S3">
        <v>8.0037470542026714</v>
      </c>
      <c r="T3">
        <v>0</v>
      </c>
      <c r="U3">
        <v>53.531185086551268</v>
      </c>
      <c r="V3">
        <v>6.0015060851926982</v>
      </c>
      <c r="W3">
        <v>12.998622282866634</v>
      </c>
      <c r="X3">
        <v>42.999438114160768</v>
      </c>
      <c r="Y3">
        <v>0</v>
      </c>
      <c r="Z3">
        <v>0</v>
      </c>
      <c r="AA3">
        <v>12.918427599999999</v>
      </c>
      <c r="AB3">
        <v>12.121704815999999</v>
      </c>
      <c r="AC3">
        <v>8.9164694944000011</v>
      </c>
      <c r="AD3">
        <v>11.22633356</v>
      </c>
      <c r="AE3">
        <v>10.116147079999999</v>
      </c>
      <c r="AF3">
        <v>8.1674999999999986</v>
      </c>
      <c r="AG3">
        <v>5.5702607999999998</v>
      </c>
      <c r="AH3">
        <v>46.922145399999991</v>
      </c>
      <c r="AI3">
        <v>9.763910000000001</v>
      </c>
      <c r="AJ3">
        <v>0</v>
      </c>
      <c r="AK3">
        <v>15.571999999999997</v>
      </c>
      <c r="AL3">
        <v>0</v>
      </c>
      <c r="AM3">
        <v>4.9079790476190466</v>
      </c>
      <c r="AN3">
        <v>0.68867999999999996</v>
      </c>
      <c r="AO3">
        <v>8.8395215999999994</v>
      </c>
      <c r="AP3">
        <v>3.9694090800000006</v>
      </c>
      <c r="AQ3">
        <v>18.866079999999997</v>
      </c>
      <c r="AR3">
        <v>16.088591999999998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27.688219208833893</v>
      </c>
      <c r="BB3">
        <f>SUM(B3:AZ3)-BA3</f>
        <v>848.52125156343561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2.9533158585665005</v>
      </c>
      <c r="L4">
        <v>409.99719231125363</v>
      </c>
      <c r="M4">
        <v>27.229030845514838</v>
      </c>
      <c r="N4">
        <v>36.238907588739295</v>
      </c>
      <c r="O4">
        <v>0</v>
      </c>
      <c r="P4">
        <v>35.662803090860649</v>
      </c>
      <c r="Q4">
        <v>2.9954405637254902</v>
      </c>
      <c r="R4">
        <v>12.996216074037994</v>
      </c>
      <c r="S4">
        <v>8.0037470542026714</v>
      </c>
      <c r="T4">
        <v>0</v>
      </c>
      <c r="U4">
        <v>53.531185086551268</v>
      </c>
      <c r="V4">
        <v>6.0015060851926982</v>
      </c>
      <c r="W4">
        <v>12.998622282866634</v>
      </c>
      <c r="X4">
        <v>42.999438114160768</v>
      </c>
      <c r="Y4">
        <v>0</v>
      </c>
      <c r="Z4">
        <v>0</v>
      </c>
      <c r="AA4">
        <v>12.918427599999999</v>
      </c>
      <c r="AB4">
        <v>12.121704815999999</v>
      </c>
      <c r="AC4">
        <v>8.9164694944000011</v>
      </c>
      <c r="AD4">
        <v>11.22633356</v>
      </c>
      <c r="AE4">
        <v>10.116147079999999</v>
      </c>
      <c r="AF4">
        <v>8.1674999999999986</v>
      </c>
      <c r="AG4">
        <v>5.5702607999999998</v>
      </c>
      <c r="AH4">
        <v>46.922145399999991</v>
      </c>
      <c r="AI4">
        <v>9.763910000000001</v>
      </c>
      <c r="AJ4">
        <v>0</v>
      </c>
      <c r="AK4">
        <v>15.571999999999997</v>
      </c>
      <c r="AL4">
        <v>0</v>
      </c>
      <c r="AM4">
        <v>4.9079790476190466</v>
      </c>
      <c r="AN4">
        <v>0.68867999999999996</v>
      </c>
      <c r="AO4">
        <v>8.8395215999999994</v>
      </c>
      <c r="AP4">
        <v>3.9694090800000006</v>
      </c>
      <c r="AQ4">
        <v>18.866079999999997</v>
      </c>
      <c r="AR4">
        <v>16.088591999999998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27.056198420910427</v>
      </c>
      <c r="BB4">
        <f t="shared" ref="BB4:BB67" si="0">SUM(B4:AZ4)-BA4</f>
        <v>829.15261438878099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2.9533158585665005</v>
      </c>
      <c r="L5">
        <v>389.99648914015108</v>
      </c>
      <c r="M5">
        <v>27.229030845514838</v>
      </c>
      <c r="N5">
        <v>36.238907588739295</v>
      </c>
      <c r="O5">
        <v>0</v>
      </c>
      <c r="P5">
        <v>35.891977760127091</v>
      </c>
      <c r="Q5">
        <v>3.0048391384615387</v>
      </c>
      <c r="R5">
        <v>12.996216074037994</v>
      </c>
      <c r="S5">
        <v>8.0037470542026714</v>
      </c>
      <c r="T5">
        <v>0</v>
      </c>
      <c r="U5">
        <v>53.531185086551268</v>
      </c>
      <c r="V5">
        <v>6.0015060851926982</v>
      </c>
      <c r="W5">
        <v>12.998622282866634</v>
      </c>
      <c r="X5">
        <v>42.999438114160768</v>
      </c>
      <c r="Y5">
        <v>0</v>
      </c>
      <c r="Z5">
        <v>0</v>
      </c>
      <c r="AA5">
        <v>12.918427599999999</v>
      </c>
      <c r="AB5">
        <v>12.121704815999999</v>
      </c>
      <c r="AC5">
        <v>8.9164694944000011</v>
      </c>
      <c r="AD5">
        <v>11.22633356</v>
      </c>
      <c r="AE5">
        <v>10.116147079999999</v>
      </c>
      <c r="AF5">
        <v>8.7724999999999991</v>
      </c>
      <c r="AG5">
        <v>5.5702607999999998</v>
      </c>
      <c r="AH5">
        <v>46.922145399999991</v>
      </c>
      <c r="AI5">
        <v>9.763910000000001</v>
      </c>
      <c r="AJ5">
        <v>0</v>
      </c>
      <c r="AK5">
        <v>15.571999999999997</v>
      </c>
      <c r="AL5">
        <v>0</v>
      </c>
      <c r="AM5">
        <v>4.9079790476190466</v>
      </c>
      <c r="AN5">
        <v>0.68867999999999996</v>
      </c>
      <c r="AO5">
        <v>8.8395215999999994</v>
      </c>
      <c r="AP5">
        <v>3.9694090800000006</v>
      </c>
      <c r="AQ5">
        <v>18.866079999999997</v>
      </c>
      <c r="AR5">
        <v>15.0724704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26.418723676105465</v>
      </c>
      <c r="BB5">
        <f t="shared" si="0"/>
        <v>809.616837606486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2.9533158585665005</v>
      </c>
      <c r="L6">
        <v>379.99785357310429</v>
      </c>
      <c r="M6">
        <v>27.229030845514838</v>
      </c>
      <c r="N6">
        <v>36.238907588739295</v>
      </c>
      <c r="O6">
        <v>0</v>
      </c>
      <c r="P6">
        <v>35.891977760127091</v>
      </c>
      <c r="Q6">
        <v>3.0048391384615387</v>
      </c>
      <c r="R6">
        <v>12.996216074037994</v>
      </c>
      <c r="S6">
        <v>8.0037470542026714</v>
      </c>
      <c r="T6">
        <v>0</v>
      </c>
      <c r="U6">
        <v>53.531185086551268</v>
      </c>
      <c r="V6">
        <v>6.0015060851926982</v>
      </c>
      <c r="W6">
        <v>12.998622282866634</v>
      </c>
      <c r="X6">
        <v>42.999438114160768</v>
      </c>
      <c r="Y6">
        <v>0</v>
      </c>
      <c r="Z6">
        <v>0</v>
      </c>
      <c r="AA6">
        <v>12.918427599999999</v>
      </c>
      <c r="AB6">
        <v>12.121704815999999</v>
      </c>
      <c r="AC6">
        <v>8.9164694944000011</v>
      </c>
      <c r="AD6">
        <v>11.22633356</v>
      </c>
      <c r="AE6">
        <v>10.116147079999999</v>
      </c>
      <c r="AF6">
        <v>8.7724999999999991</v>
      </c>
      <c r="AG6">
        <v>5.5702607999999998</v>
      </c>
      <c r="AH6">
        <v>46.922145399999991</v>
      </c>
      <c r="AI6">
        <v>9.763910000000001</v>
      </c>
      <c r="AJ6">
        <v>0</v>
      </c>
      <c r="AK6">
        <v>15.571999999999997</v>
      </c>
      <c r="AL6">
        <v>0</v>
      </c>
      <c r="AM6">
        <v>4.9079790476190466</v>
      </c>
      <c r="AN6">
        <v>0.68867999999999996</v>
      </c>
      <c r="AO6">
        <v>8.8395215999999994</v>
      </c>
      <c r="AP6">
        <v>3.9694090800000006</v>
      </c>
      <c r="AQ6">
        <v>18.866079999999997</v>
      </c>
      <c r="AR6">
        <v>15.0724704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26.102766794263182</v>
      </c>
      <c r="BB6">
        <f t="shared" si="0"/>
        <v>799.93415892128144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2.9533158585665005</v>
      </c>
      <c r="L7">
        <v>253.99842828595771</v>
      </c>
      <c r="M7">
        <v>27.229030845514838</v>
      </c>
      <c r="N7">
        <v>36.238907588739295</v>
      </c>
      <c r="O7">
        <v>0</v>
      </c>
      <c r="P7">
        <v>35.891977760127091</v>
      </c>
      <c r="Q7">
        <v>2.9532096000000001</v>
      </c>
      <c r="R7">
        <v>12.996216074037994</v>
      </c>
      <c r="S7">
        <v>8.0037470542026714</v>
      </c>
      <c r="T7">
        <v>0</v>
      </c>
      <c r="U7">
        <v>53.531185086551268</v>
      </c>
      <c r="V7">
        <v>6.0015060851926982</v>
      </c>
      <c r="W7">
        <v>12.998622282866634</v>
      </c>
      <c r="X7">
        <v>42.999438114160768</v>
      </c>
      <c r="Y7">
        <v>0</v>
      </c>
      <c r="Z7">
        <v>0</v>
      </c>
      <c r="AA7">
        <v>12.918427599999999</v>
      </c>
      <c r="AB7">
        <v>12.121704815999999</v>
      </c>
      <c r="AC7">
        <v>8.9164694944000011</v>
      </c>
      <c r="AD7">
        <v>11.22633356</v>
      </c>
      <c r="AE7">
        <v>10.116147079999999</v>
      </c>
      <c r="AF7">
        <v>8.7724999999999991</v>
      </c>
      <c r="AG7">
        <v>5.5702607999999998</v>
      </c>
      <c r="AH7">
        <v>46.922145399999991</v>
      </c>
      <c r="AI7">
        <v>9.763910000000001</v>
      </c>
      <c r="AJ7">
        <v>0</v>
      </c>
      <c r="AK7">
        <v>15.571999999999997</v>
      </c>
      <c r="AL7">
        <v>0</v>
      </c>
      <c r="AM7">
        <v>4.9079790476190466</v>
      </c>
      <c r="AN7">
        <v>0.68867999999999996</v>
      </c>
      <c r="AO7">
        <v>8.8395215999999994</v>
      </c>
      <c r="AP7">
        <v>3.9694090800000006</v>
      </c>
      <c r="AQ7">
        <v>18.866079999999997</v>
      </c>
      <c r="AR7">
        <v>15.0724704</v>
      </c>
      <c r="AS7">
        <v>9.9462473759999988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22.119553803554659</v>
      </c>
      <c r="BB7">
        <f t="shared" si="0"/>
        <v>677.86631708638197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2.9533158585665005</v>
      </c>
      <c r="L8">
        <v>320.00041448421052</v>
      </c>
      <c r="M8">
        <v>27.229030845514838</v>
      </c>
      <c r="N8">
        <v>36.238907588739295</v>
      </c>
      <c r="O8">
        <v>0</v>
      </c>
      <c r="P8">
        <v>35.891977760127091</v>
      </c>
      <c r="Q8">
        <v>2.9532096000000001</v>
      </c>
      <c r="R8">
        <v>12.996216074037994</v>
      </c>
      <c r="S8">
        <v>8.0037470542026714</v>
      </c>
      <c r="T8">
        <v>0</v>
      </c>
      <c r="U8">
        <v>53.531185086551268</v>
      </c>
      <c r="V8">
        <v>6.0015060851926982</v>
      </c>
      <c r="W8">
        <v>12.998622282866634</v>
      </c>
      <c r="X8">
        <v>42.999438114160768</v>
      </c>
      <c r="Y8">
        <v>0</v>
      </c>
      <c r="Z8">
        <v>0</v>
      </c>
      <c r="AA8">
        <v>12.918427599999999</v>
      </c>
      <c r="AB8">
        <v>12.121704815999999</v>
      </c>
      <c r="AC8">
        <v>8.9164694944000011</v>
      </c>
      <c r="AD8">
        <v>11.22633356</v>
      </c>
      <c r="AE8">
        <v>10.116147079999999</v>
      </c>
      <c r="AF8">
        <v>8.7724999999999991</v>
      </c>
      <c r="AG8">
        <v>5.5702607999999998</v>
      </c>
      <c r="AH8">
        <v>46.922145399999991</v>
      </c>
      <c r="AI8">
        <v>9.763910000000001</v>
      </c>
      <c r="AJ8">
        <v>0</v>
      </c>
      <c r="AK8">
        <v>15.571999999999997</v>
      </c>
      <c r="AL8">
        <v>0</v>
      </c>
      <c r="AM8">
        <v>4.9079790476190466</v>
      </c>
      <c r="AN8">
        <v>0.68867999999999996</v>
      </c>
      <c r="AO8">
        <v>8.8395215999999994</v>
      </c>
      <c r="AP8">
        <v>3.9694090800000006</v>
      </c>
      <c r="AQ8">
        <v>18.866079999999997</v>
      </c>
      <c r="AR8">
        <v>15.0724704</v>
      </c>
      <c r="AS8">
        <v>9.9462473759999988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24.205216575691004</v>
      </c>
      <c r="BB8">
        <f t="shared" si="0"/>
        <v>741.78264051249846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2.9533158585665005</v>
      </c>
      <c r="L9">
        <v>299.99977227007497</v>
      </c>
      <c r="M9">
        <v>27.611289582377239</v>
      </c>
      <c r="N9">
        <v>36.238907588739295</v>
      </c>
      <c r="O9">
        <v>0</v>
      </c>
      <c r="P9">
        <v>35.891977760127091</v>
      </c>
      <c r="Q9">
        <v>2.9532096000000001</v>
      </c>
      <c r="R9">
        <v>12.996216074037994</v>
      </c>
      <c r="S9">
        <v>8.0037470542026714</v>
      </c>
      <c r="T9">
        <v>0</v>
      </c>
      <c r="U9">
        <v>53.531185086551268</v>
      </c>
      <c r="V9">
        <v>6.0015060851926982</v>
      </c>
      <c r="W9">
        <v>12.998622282866634</v>
      </c>
      <c r="X9">
        <v>42.999438114160768</v>
      </c>
      <c r="Y9">
        <v>0</v>
      </c>
      <c r="Z9">
        <v>0</v>
      </c>
      <c r="AA9">
        <v>12.918427599999999</v>
      </c>
      <c r="AB9">
        <v>12.121704815999999</v>
      </c>
      <c r="AC9">
        <v>8.9164694944000011</v>
      </c>
      <c r="AD9">
        <v>11.22633356</v>
      </c>
      <c r="AE9">
        <v>10.116147079999999</v>
      </c>
      <c r="AF9">
        <v>8.7724999999999991</v>
      </c>
      <c r="AG9">
        <v>5.5702607999999998</v>
      </c>
      <c r="AH9">
        <v>46.922145399999991</v>
      </c>
      <c r="AI9">
        <v>9.763910000000001</v>
      </c>
      <c r="AJ9">
        <v>0</v>
      </c>
      <c r="AK9">
        <v>15.571999999999997</v>
      </c>
      <c r="AL9">
        <v>0</v>
      </c>
      <c r="AM9">
        <v>4.9079790476190466</v>
      </c>
      <c r="AN9">
        <v>0.68867999999999996</v>
      </c>
      <c r="AO9">
        <v>8.8395215999999994</v>
      </c>
      <c r="AP9">
        <v>3.9694090800000006</v>
      </c>
      <c r="AQ9">
        <v>13.917599999999998</v>
      </c>
      <c r="AR9">
        <v>15.0724704</v>
      </c>
      <c r="AS9">
        <v>9.9462473759999988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23.428903626196018</v>
      </c>
      <c r="BB9">
        <f t="shared" si="0"/>
        <v>717.99208998472022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2.9533158585665005</v>
      </c>
      <c r="L10">
        <v>299.99977227007497</v>
      </c>
      <c r="M10">
        <v>27.611289582377239</v>
      </c>
      <c r="N10">
        <v>36.238907588739295</v>
      </c>
      <c r="O10">
        <v>0</v>
      </c>
      <c r="P10">
        <v>35.891977760127091</v>
      </c>
      <c r="Q10">
        <v>2.9532096000000001</v>
      </c>
      <c r="R10">
        <v>12.996216074037994</v>
      </c>
      <c r="S10">
        <v>8.0037470542026714</v>
      </c>
      <c r="T10">
        <v>0</v>
      </c>
      <c r="U10">
        <v>53.531185086551268</v>
      </c>
      <c r="V10">
        <v>6.0015060851926982</v>
      </c>
      <c r="W10">
        <v>12.998622282866634</v>
      </c>
      <c r="X10">
        <v>42.999438114160768</v>
      </c>
      <c r="Y10">
        <v>0</v>
      </c>
      <c r="Z10">
        <v>0</v>
      </c>
      <c r="AA10">
        <v>12.918427599999999</v>
      </c>
      <c r="AB10">
        <v>12.121704815999999</v>
      </c>
      <c r="AC10">
        <v>8.9164694944000011</v>
      </c>
      <c r="AD10">
        <v>11.22633356</v>
      </c>
      <c r="AE10">
        <v>10.116147079999999</v>
      </c>
      <c r="AF10">
        <v>8.7724999999999991</v>
      </c>
      <c r="AG10">
        <v>5.5702607999999998</v>
      </c>
      <c r="AH10">
        <v>46.922145399999991</v>
      </c>
      <c r="AI10">
        <v>9.763910000000001</v>
      </c>
      <c r="AJ10">
        <v>0</v>
      </c>
      <c r="AK10">
        <v>15.571999999999997</v>
      </c>
      <c r="AL10">
        <v>0</v>
      </c>
      <c r="AM10">
        <v>4.9079790476190466</v>
      </c>
      <c r="AN10">
        <v>0.68867999999999996</v>
      </c>
      <c r="AO10">
        <v>8.8395215999999994</v>
      </c>
      <c r="AP10">
        <v>3.9694090800000006</v>
      </c>
      <c r="AQ10">
        <v>13.917599999999998</v>
      </c>
      <c r="AR10">
        <v>15.0724704</v>
      </c>
      <c r="AS10">
        <v>9.9462473759999988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23.428903626196018</v>
      </c>
      <c r="BB10">
        <f t="shared" si="0"/>
        <v>717.99208998472022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2.9533158585665005</v>
      </c>
      <c r="L11">
        <v>253.99842828595771</v>
      </c>
      <c r="M11">
        <v>27.611289582377239</v>
      </c>
      <c r="N11">
        <v>36.238907588739295</v>
      </c>
      <c r="O11">
        <v>0</v>
      </c>
      <c r="P11">
        <v>35.891977760127091</v>
      </c>
      <c r="Q11">
        <v>2.9532096000000001</v>
      </c>
      <c r="R11">
        <v>12.996216074037994</v>
      </c>
      <c r="S11">
        <v>8.0037470542026714</v>
      </c>
      <c r="T11">
        <v>0</v>
      </c>
      <c r="U11">
        <v>53.531185086551268</v>
      </c>
      <c r="V11">
        <v>4.3083849557522136</v>
      </c>
      <c r="W11">
        <v>12.5865108528989</v>
      </c>
      <c r="X11">
        <v>41.639438117183779</v>
      </c>
      <c r="Y11">
        <v>0</v>
      </c>
      <c r="Z11">
        <v>0</v>
      </c>
      <c r="AA11">
        <v>12.991139200000001</v>
      </c>
      <c r="AB11">
        <v>12.121704815999999</v>
      </c>
      <c r="AC11">
        <v>8.9164694944000011</v>
      </c>
      <c r="AD11">
        <v>11.22633356</v>
      </c>
      <c r="AE11">
        <v>10.116147079999999</v>
      </c>
      <c r="AF11">
        <v>8.7724999999999991</v>
      </c>
      <c r="AG11">
        <v>5.5702607999999998</v>
      </c>
      <c r="AH11">
        <v>46.922145399999991</v>
      </c>
      <c r="AI11">
        <v>5.8583459999999992</v>
      </c>
      <c r="AJ11">
        <v>0</v>
      </c>
      <c r="AK11">
        <v>15.571999999999997</v>
      </c>
      <c r="AL11">
        <v>0</v>
      </c>
      <c r="AM11">
        <v>4.9079790476190466</v>
      </c>
      <c r="AN11">
        <v>0.68867999999999996</v>
      </c>
      <c r="AO11">
        <v>8.8395215999999994</v>
      </c>
      <c r="AP11">
        <v>3.9694090800000006</v>
      </c>
      <c r="AQ11">
        <v>13.917599999999998</v>
      </c>
      <c r="AR11">
        <v>15.0724704</v>
      </c>
      <c r="AS11">
        <v>9.9462473759999988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21.744641609370532</v>
      </c>
      <c r="BB11">
        <f t="shared" si="0"/>
        <v>666.37692306104316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2.9533158585665005</v>
      </c>
      <c r="L12">
        <v>253.99842828595771</v>
      </c>
      <c r="M12">
        <v>27.611289582377239</v>
      </c>
      <c r="N12">
        <v>36.238907588739295</v>
      </c>
      <c r="O12">
        <v>0</v>
      </c>
      <c r="P12">
        <v>35.891977760127091</v>
      </c>
      <c r="Q12">
        <v>2.9532096000000001</v>
      </c>
      <c r="R12">
        <v>12.996216074037994</v>
      </c>
      <c r="S12">
        <v>8.0037470542026714</v>
      </c>
      <c r="T12">
        <v>0</v>
      </c>
      <c r="U12">
        <v>53.531185086551268</v>
      </c>
      <c r="V12">
        <v>4.3083849557522136</v>
      </c>
      <c r="W12">
        <v>12.5865108528989</v>
      </c>
      <c r="X12">
        <v>41.639438117183779</v>
      </c>
      <c r="Y12">
        <v>0</v>
      </c>
      <c r="Z12">
        <v>0</v>
      </c>
      <c r="AA12">
        <v>13.088088000000001</v>
      </c>
      <c r="AB12">
        <v>12.121704815999999</v>
      </c>
      <c r="AC12">
        <v>8.9164694944000011</v>
      </c>
      <c r="AD12">
        <v>11.22633356</v>
      </c>
      <c r="AE12">
        <v>10.116147079999999</v>
      </c>
      <c r="AF12">
        <v>8.7724999999999991</v>
      </c>
      <c r="AG12">
        <v>5.5702607999999998</v>
      </c>
      <c r="AH12">
        <v>46.922145399999991</v>
      </c>
      <c r="AI12">
        <v>5.8583459999999992</v>
      </c>
      <c r="AJ12">
        <v>0</v>
      </c>
      <c r="AK12">
        <v>15.571999999999997</v>
      </c>
      <c r="AL12">
        <v>0</v>
      </c>
      <c r="AM12">
        <v>4.9079790476190466</v>
      </c>
      <c r="AN12">
        <v>0.68867999999999996</v>
      </c>
      <c r="AO12">
        <v>8.8395215999999994</v>
      </c>
      <c r="AP12">
        <v>3.9694090800000006</v>
      </c>
      <c r="AQ12">
        <v>13.917599999999998</v>
      </c>
      <c r="AR12">
        <v>15.0724704</v>
      </c>
      <c r="AS12">
        <v>9.9462473759999988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21.747705314170531</v>
      </c>
      <c r="BB12">
        <f t="shared" si="0"/>
        <v>666.47080815624327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2.9533878410206085</v>
      </c>
      <c r="L13">
        <v>253.9981560022128</v>
      </c>
      <c r="M13">
        <v>27.611289582377239</v>
      </c>
      <c r="N13">
        <v>36.238907588739295</v>
      </c>
      <c r="O13">
        <v>0</v>
      </c>
      <c r="P13">
        <v>35.891977760127091</v>
      </c>
      <c r="Q13">
        <v>2.859879952124476</v>
      </c>
      <c r="R13">
        <v>12.996216074037994</v>
      </c>
      <c r="S13">
        <v>8.0037470542026714</v>
      </c>
      <c r="T13">
        <v>0</v>
      </c>
      <c r="U13">
        <v>53.531185086551268</v>
      </c>
      <c r="V13">
        <v>6.0015060851926982</v>
      </c>
      <c r="W13">
        <v>12.998622282866634</v>
      </c>
      <c r="X13">
        <v>42.999438114160768</v>
      </c>
      <c r="Y13">
        <v>0</v>
      </c>
      <c r="Z13">
        <v>0</v>
      </c>
      <c r="AA13">
        <v>13.088088000000001</v>
      </c>
      <c r="AB13">
        <v>12.121704815999999</v>
      </c>
      <c r="AC13">
        <v>8.9164694944000011</v>
      </c>
      <c r="AD13">
        <v>11.22633356</v>
      </c>
      <c r="AE13">
        <v>10.116147079999999</v>
      </c>
      <c r="AF13">
        <v>8.7724999999999991</v>
      </c>
      <c r="AG13">
        <v>5.5702607999999998</v>
      </c>
      <c r="AH13">
        <v>46.922145399999991</v>
      </c>
      <c r="AI13">
        <v>5.8583459999999992</v>
      </c>
      <c r="AJ13">
        <v>0</v>
      </c>
      <c r="AK13">
        <v>15.571999999999997</v>
      </c>
      <c r="AL13">
        <v>0</v>
      </c>
      <c r="AM13">
        <v>4.9079790476190466</v>
      </c>
      <c r="AN13">
        <v>0.68867999999999996</v>
      </c>
      <c r="AO13">
        <v>8.8395215999999994</v>
      </c>
      <c r="AP13">
        <v>3.9694090800000006</v>
      </c>
      <c r="AQ13">
        <v>13.917599999999998</v>
      </c>
      <c r="AR13">
        <v>15.0724704</v>
      </c>
      <c r="AS13">
        <v>9.9462473759999988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21.854251161731931</v>
      </c>
      <c r="BB13">
        <f t="shared" si="0"/>
        <v>669.73596491590069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2.9531066510172144</v>
      </c>
      <c r="L14">
        <v>253.99566173774897</v>
      </c>
      <c r="M14">
        <v>27.611289582377239</v>
      </c>
      <c r="N14">
        <v>36.238907588739295</v>
      </c>
      <c r="O14">
        <v>0</v>
      </c>
      <c r="P14">
        <v>35.891977760127091</v>
      </c>
      <c r="Q14">
        <v>2.859879952124476</v>
      </c>
      <c r="R14">
        <v>12.996216074037994</v>
      </c>
      <c r="S14">
        <v>8.0037470542026714</v>
      </c>
      <c r="T14">
        <v>0</v>
      </c>
      <c r="U14">
        <v>53.531185086551268</v>
      </c>
      <c r="V14">
        <v>6.0015060851926982</v>
      </c>
      <c r="W14">
        <v>12.998622282866634</v>
      </c>
      <c r="X14">
        <v>42.999438114160768</v>
      </c>
      <c r="Y14">
        <v>0</v>
      </c>
      <c r="Z14">
        <v>0</v>
      </c>
      <c r="AA14">
        <v>13.088088000000001</v>
      </c>
      <c r="AB14">
        <v>12.121704815999999</v>
      </c>
      <c r="AC14">
        <v>8.9164694944000011</v>
      </c>
      <c r="AD14">
        <v>11.22633356</v>
      </c>
      <c r="AE14">
        <v>10.116147079999999</v>
      </c>
      <c r="AF14">
        <v>8.7724999999999991</v>
      </c>
      <c r="AG14">
        <v>5.5702607999999998</v>
      </c>
      <c r="AH14">
        <v>46.922145399999991</v>
      </c>
      <c r="AI14">
        <v>5.8583459999999992</v>
      </c>
      <c r="AJ14">
        <v>0</v>
      </c>
      <c r="AK14">
        <v>15.571999999999997</v>
      </c>
      <c r="AL14">
        <v>0</v>
      </c>
      <c r="AM14">
        <v>4.9079790476190466</v>
      </c>
      <c r="AN14">
        <v>0.68867999999999996</v>
      </c>
      <c r="AO14">
        <v>8.8395215999999994</v>
      </c>
      <c r="AP14">
        <v>3.9694090800000006</v>
      </c>
      <c r="AQ14">
        <v>13.917599999999998</v>
      </c>
      <c r="AR14">
        <v>15.0724704</v>
      </c>
      <c r="AS14">
        <v>9.9462473759999988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21.854163458307447</v>
      </c>
      <c r="BB14">
        <f t="shared" si="0"/>
        <v>669.73327716485801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253.99566173774897</v>
      </c>
      <c r="M15">
        <v>27.611289582377239</v>
      </c>
      <c r="N15">
        <v>36.238907588739295</v>
      </c>
      <c r="O15">
        <v>0</v>
      </c>
      <c r="P15">
        <v>35.891977760127091</v>
      </c>
      <c r="Q15">
        <v>0</v>
      </c>
      <c r="R15">
        <v>0.52656959265971892</v>
      </c>
      <c r="S15">
        <v>0.32008295158959538</v>
      </c>
      <c r="T15">
        <v>0</v>
      </c>
      <c r="U15">
        <v>53.531185086551268</v>
      </c>
      <c r="V15">
        <v>5.9984775119617231</v>
      </c>
      <c r="W15">
        <v>12.998622282866634</v>
      </c>
      <c r="X15">
        <v>42.999438114160768</v>
      </c>
      <c r="Y15">
        <v>0</v>
      </c>
      <c r="Z15">
        <v>0</v>
      </c>
      <c r="AA15">
        <v>13.088088000000001</v>
      </c>
      <c r="AB15">
        <v>12.121704815999999</v>
      </c>
      <c r="AC15">
        <v>8.9164694944000011</v>
      </c>
      <c r="AD15">
        <v>11.22633356</v>
      </c>
      <c r="AE15">
        <v>10.116147079999999</v>
      </c>
      <c r="AF15">
        <v>8.7724999999999991</v>
      </c>
      <c r="AG15">
        <v>5.5702607999999998</v>
      </c>
      <c r="AH15">
        <v>46.922145399999991</v>
      </c>
      <c r="AI15">
        <v>5.8583459999999992</v>
      </c>
      <c r="AJ15">
        <v>0</v>
      </c>
      <c r="AK15">
        <v>15.571999999999997</v>
      </c>
      <c r="AL15">
        <v>0</v>
      </c>
      <c r="AM15">
        <v>4.9079790476190466</v>
      </c>
      <c r="AN15">
        <v>0.68867999999999996</v>
      </c>
      <c r="AO15">
        <v>8.8395215999999994</v>
      </c>
      <c r="AP15">
        <v>3.5370971999999998</v>
      </c>
      <c r="AQ15">
        <v>13.917599999999998</v>
      </c>
      <c r="AR15">
        <v>15.0724704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21.014810804128231</v>
      </c>
      <c r="BB15">
        <f t="shared" si="0"/>
        <v>644.01086190707304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253.99566173774897</v>
      </c>
      <c r="M16">
        <v>27.611289582377239</v>
      </c>
      <c r="N16">
        <v>36.238907588739295</v>
      </c>
      <c r="O16">
        <v>0</v>
      </c>
      <c r="P16">
        <v>35.891977760127091</v>
      </c>
      <c r="Q16">
        <v>0</v>
      </c>
      <c r="R16">
        <v>0.52656959265971892</v>
      </c>
      <c r="S16">
        <v>0.32008295158959538</v>
      </c>
      <c r="T16">
        <v>0</v>
      </c>
      <c r="U16">
        <v>53.531185086551268</v>
      </c>
      <c r="V16">
        <v>5.9984775119617231</v>
      </c>
      <c r="W16">
        <v>12.998622282866634</v>
      </c>
      <c r="X16">
        <v>42.999438114160768</v>
      </c>
      <c r="Y16">
        <v>0</v>
      </c>
      <c r="Z16">
        <v>0</v>
      </c>
      <c r="AA16">
        <v>13.088088000000001</v>
      </c>
      <c r="AB16">
        <v>12.121704815999999</v>
      </c>
      <c r="AC16">
        <v>8.9164694944000011</v>
      </c>
      <c r="AD16">
        <v>11.22633356</v>
      </c>
      <c r="AE16">
        <v>10.116147079999999</v>
      </c>
      <c r="AF16">
        <v>8.7724999999999991</v>
      </c>
      <c r="AG16">
        <v>5.5702607999999998</v>
      </c>
      <c r="AH16">
        <v>46.922145399999991</v>
      </c>
      <c r="AI16">
        <v>5.8583459999999992</v>
      </c>
      <c r="AJ16">
        <v>0</v>
      </c>
      <c r="AK16">
        <v>15.571999999999997</v>
      </c>
      <c r="AL16">
        <v>0</v>
      </c>
      <c r="AM16">
        <v>4.9079790476190466</v>
      </c>
      <c r="AN16">
        <v>0.68867999999999996</v>
      </c>
      <c r="AO16">
        <v>8.8395215999999994</v>
      </c>
      <c r="AP16">
        <v>3.5370971999999998</v>
      </c>
      <c r="AQ16">
        <v>13.917599999999998</v>
      </c>
      <c r="AR16">
        <v>16.088591999999998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21.046920185328226</v>
      </c>
      <c r="BB16">
        <f t="shared" si="0"/>
        <v>644.99487412587303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262.2866819741617</v>
      </c>
      <c r="M17">
        <v>27.611289582377239</v>
      </c>
      <c r="N17">
        <v>36.238907588739295</v>
      </c>
      <c r="O17">
        <v>0</v>
      </c>
      <c r="P17">
        <v>35.891977760127091</v>
      </c>
      <c r="Q17">
        <v>0.7535583004444445</v>
      </c>
      <c r="R17">
        <v>0.52656959265971892</v>
      </c>
      <c r="S17">
        <v>0.32008295158959538</v>
      </c>
      <c r="T17">
        <v>0</v>
      </c>
      <c r="U17">
        <v>53.531185086551268</v>
      </c>
      <c r="V17">
        <v>5.9984775119617231</v>
      </c>
      <c r="W17">
        <v>12.99889522222222</v>
      </c>
      <c r="X17">
        <v>42.999438114160768</v>
      </c>
      <c r="Y17">
        <v>0</v>
      </c>
      <c r="Z17">
        <v>0</v>
      </c>
      <c r="AA17">
        <v>13.088088000000001</v>
      </c>
      <c r="AB17">
        <v>12.121704815999999</v>
      </c>
      <c r="AC17">
        <v>8.9164694944000011</v>
      </c>
      <c r="AD17">
        <v>11.22633356</v>
      </c>
      <c r="AE17">
        <v>10.116147079999999</v>
      </c>
      <c r="AF17">
        <v>8.7724999999999991</v>
      </c>
      <c r="AG17">
        <v>5.5702607999999998</v>
      </c>
      <c r="AH17">
        <v>46.922145399999991</v>
      </c>
      <c r="AI17">
        <v>5.8583459999999992</v>
      </c>
      <c r="AJ17">
        <v>0</v>
      </c>
      <c r="AK17">
        <v>15.571999999999997</v>
      </c>
      <c r="AL17">
        <v>0</v>
      </c>
      <c r="AM17">
        <v>4.9079790476190466</v>
      </c>
      <c r="AN17">
        <v>0.68867999999999996</v>
      </c>
      <c r="AO17">
        <v>8.8395215999999994</v>
      </c>
      <c r="AP17">
        <v>3.5370971999999998</v>
      </c>
      <c r="AQ17">
        <v>13.917599999999998</v>
      </c>
      <c r="AR17">
        <v>16.088591999999998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21.33273785176975</v>
      </c>
      <c r="BB17">
        <f t="shared" si="0"/>
        <v>653.75390793564429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262.2866819741617</v>
      </c>
      <c r="M18">
        <v>27.611289582377239</v>
      </c>
      <c r="N18">
        <v>36.238907588739295</v>
      </c>
      <c r="O18">
        <v>0</v>
      </c>
      <c r="P18">
        <v>35.891977760127091</v>
      </c>
      <c r="Q18">
        <v>0.7535583004444445</v>
      </c>
      <c r="R18">
        <v>0.52656959265971892</v>
      </c>
      <c r="S18">
        <v>0.32008295158959538</v>
      </c>
      <c r="T18">
        <v>0</v>
      </c>
      <c r="U18">
        <v>53.531185086551268</v>
      </c>
      <c r="V18">
        <v>5.9984775119617231</v>
      </c>
      <c r="W18">
        <v>12.99889522222222</v>
      </c>
      <c r="X18">
        <v>42.998760749002152</v>
      </c>
      <c r="Y18">
        <v>0</v>
      </c>
      <c r="Z18">
        <v>0</v>
      </c>
      <c r="AA18">
        <v>13.088088000000001</v>
      </c>
      <c r="AB18">
        <v>12.121704815999999</v>
      </c>
      <c r="AC18">
        <v>8.9164694944000011</v>
      </c>
      <c r="AD18">
        <v>11.22633356</v>
      </c>
      <c r="AE18">
        <v>10.116147079999999</v>
      </c>
      <c r="AF18">
        <v>8.7724999999999991</v>
      </c>
      <c r="AG18">
        <v>5.5702607999999998</v>
      </c>
      <c r="AH18">
        <v>46.922145399999991</v>
      </c>
      <c r="AI18">
        <v>5.8583459999999992</v>
      </c>
      <c r="AJ18">
        <v>0</v>
      </c>
      <c r="AK18">
        <v>15.571999999999997</v>
      </c>
      <c r="AL18">
        <v>0</v>
      </c>
      <c r="AM18">
        <v>4.9079790476190466</v>
      </c>
      <c r="AN18">
        <v>0.68867999999999996</v>
      </c>
      <c r="AO18">
        <v>8.8395215999999994</v>
      </c>
      <c r="AP18">
        <v>3.5370971999999998</v>
      </c>
      <c r="AQ18">
        <v>13.917599999999998</v>
      </c>
      <c r="AR18">
        <v>16.088591999999998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21.332716486611126</v>
      </c>
      <c r="BB18">
        <f t="shared" si="0"/>
        <v>653.75325193564436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262.2866819741617</v>
      </c>
      <c r="M19">
        <v>27.611289582377239</v>
      </c>
      <c r="N19">
        <v>36.238907588739295</v>
      </c>
      <c r="O19">
        <v>0</v>
      </c>
      <c r="P19">
        <v>35.891977760127091</v>
      </c>
      <c r="Q19">
        <v>0.7535583004444445</v>
      </c>
      <c r="R19">
        <v>0.52656959265971892</v>
      </c>
      <c r="S19">
        <v>0.32008295158959538</v>
      </c>
      <c r="T19">
        <v>0</v>
      </c>
      <c r="U19">
        <v>53.531185086551268</v>
      </c>
      <c r="V19">
        <v>5.9984775119617231</v>
      </c>
      <c r="W19">
        <v>12.99889522222222</v>
      </c>
      <c r="X19">
        <v>42.998760749002152</v>
      </c>
      <c r="Y19">
        <v>0</v>
      </c>
      <c r="Z19">
        <v>0</v>
      </c>
      <c r="AA19">
        <v>13.088088000000001</v>
      </c>
      <c r="AB19">
        <v>12.121704815999999</v>
      </c>
      <c r="AC19">
        <v>8.9164694944000011</v>
      </c>
      <c r="AD19">
        <v>11.22633356</v>
      </c>
      <c r="AE19">
        <v>10.116147079999999</v>
      </c>
      <c r="AF19">
        <v>8.7724999999999991</v>
      </c>
      <c r="AG19">
        <v>5.5702607999999998</v>
      </c>
      <c r="AH19">
        <v>46.922145399999991</v>
      </c>
      <c r="AI19">
        <v>5.8583459999999992</v>
      </c>
      <c r="AJ19">
        <v>0</v>
      </c>
      <c r="AK19">
        <v>15.571999999999997</v>
      </c>
      <c r="AL19">
        <v>0</v>
      </c>
      <c r="AM19">
        <v>4.9079790476190466</v>
      </c>
      <c r="AN19">
        <v>0.68867999999999996</v>
      </c>
      <c r="AO19">
        <v>8.8395215999999994</v>
      </c>
      <c r="AP19">
        <v>3.5370971999999998</v>
      </c>
      <c r="AQ19">
        <v>13.917599999999998</v>
      </c>
      <c r="AR19">
        <v>16.088591999999998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21.332716486611126</v>
      </c>
      <c r="BB19">
        <f t="shared" si="0"/>
        <v>653.75325193564436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262.2866819741617</v>
      </c>
      <c r="M20">
        <v>27.611289582377239</v>
      </c>
      <c r="N20">
        <v>36.238907588739295</v>
      </c>
      <c r="O20">
        <v>0</v>
      </c>
      <c r="P20">
        <v>35.891977760127091</v>
      </c>
      <c r="Q20">
        <v>0.7535583004444445</v>
      </c>
      <c r="R20">
        <v>0.52656959265971892</v>
      </c>
      <c r="S20">
        <v>0.32008295158959538</v>
      </c>
      <c r="T20">
        <v>0</v>
      </c>
      <c r="U20">
        <v>53.531185086551268</v>
      </c>
      <c r="V20">
        <v>5.9984775119617231</v>
      </c>
      <c r="W20">
        <v>12.99889522222222</v>
      </c>
      <c r="X20">
        <v>42.998760749002152</v>
      </c>
      <c r="Y20">
        <v>0</v>
      </c>
      <c r="Z20">
        <v>0</v>
      </c>
      <c r="AA20">
        <v>13.088088000000001</v>
      </c>
      <c r="AB20">
        <v>12.121704815999999</v>
      </c>
      <c r="AC20">
        <v>8.9164694944000011</v>
      </c>
      <c r="AD20">
        <v>11.22633356</v>
      </c>
      <c r="AE20">
        <v>10.116147079999999</v>
      </c>
      <c r="AF20">
        <v>8.7724999999999991</v>
      </c>
      <c r="AG20">
        <v>5.5702607999999998</v>
      </c>
      <c r="AH20">
        <v>46.922145399999991</v>
      </c>
      <c r="AI20">
        <v>5.8583459999999992</v>
      </c>
      <c r="AJ20">
        <v>0</v>
      </c>
      <c r="AK20">
        <v>15.571999999999997</v>
      </c>
      <c r="AL20">
        <v>0</v>
      </c>
      <c r="AM20">
        <v>4.9079790476190466</v>
      </c>
      <c r="AN20">
        <v>0.68867999999999996</v>
      </c>
      <c r="AO20">
        <v>8.8395215999999994</v>
      </c>
      <c r="AP20">
        <v>3.5370971999999998</v>
      </c>
      <c r="AQ20">
        <v>13.917599999999998</v>
      </c>
      <c r="AR20">
        <v>15.0724704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21.300607105411132</v>
      </c>
      <c r="BB20">
        <f t="shared" si="0"/>
        <v>652.76923971684448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253.99566173774897</v>
      </c>
      <c r="M21">
        <v>27.611289582377239</v>
      </c>
      <c r="N21">
        <v>36.238907588739295</v>
      </c>
      <c r="O21">
        <v>0</v>
      </c>
      <c r="P21">
        <v>35.891977760127091</v>
      </c>
      <c r="Q21">
        <v>0.7535583004444445</v>
      </c>
      <c r="R21">
        <v>0.52656959265971892</v>
      </c>
      <c r="S21">
        <v>0.32008295158959538</v>
      </c>
      <c r="T21">
        <v>0</v>
      </c>
      <c r="U21">
        <v>53.531185086551268</v>
      </c>
      <c r="V21">
        <v>0</v>
      </c>
      <c r="W21">
        <v>12.99889522222222</v>
      </c>
      <c r="X21">
        <v>42.998760743342231</v>
      </c>
      <c r="Y21">
        <v>0</v>
      </c>
      <c r="Z21">
        <v>0</v>
      </c>
      <c r="AA21">
        <v>13.088088000000001</v>
      </c>
      <c r="AB21">
        <v>12.121704815999999</v>
      </c>
      <c r="AC21">
        <v>8.9164694944000011</v>
      </c>
      <c r="AD21">
        <v>11.22633356</v>
      </c>
      <c r="AE21">
        <v>10.116147079999999</v>
      </c>
      <c r="AF21">
        <v>8.7724999999999991</v>
      </c>
      <c r="AG21">
        <v>5.5702607999999998</v>
      </c>
      <c r="AH21">
        <v>46.922145399999991</v>
      </c>
      <c r="AI21">
        <v>5.8583459999999992</v>
      </c>
      <c r="AJ21">
        <v>0</v>
      </c>
      <c r="AK21">
        <v>15.571999999999997</v>
      </c>
      <c r="AL21">
        <v>0</v>
      </c>
      <c r="AM21">
        <v>4.9079790476190466</v>
      </c>
      <c r="AN21">
        <v>0.68867999999999996</v>
      </c>
      <c r="AO21">
        <v>8.8395215999999994</v>
      </c>
      <c r="AP21">
        <v>3.5370971999999998</v>
      </c>
      <c r="AQ21">
        <v>13.917599999999998</v>
      </c>
      <c r="AR21">
        <v>15.0724704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20.849058975531413</v>
      </c>
      <c r="BB21">
        <f t="shared" si="0"/>
        <v>638.93129009268966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253.99566173774897</v>
      </c>
      <c r="M22">
        <v>27.611289582377239</v>
      </c>
      <c r="N22">
        <v>36.238907588739295</v>
      </c>
      <c r="O22">
        <v>0</v>
      </c>
      <c r="P22">
        <v>35.891977760127091</v>
      </c>
      <c r="Q22">
        <v>0.7535583004444445</v>
      </c>
      <c r="R22">
        <v>0.52656959265971892</v>
      </c>
      <c r="S22">
        <v>0.32008295158959538</v>
      </c>
      <c r="T22">
        <v>0</v>
      </c>
      <c r="U22">
        <v>53.531185086551268</v>
      </c>
      <c r="V22">
        <v>0</v>
      </c>
      <c r="W22">
        <v>12.99889522222222</v>
      </c>
      <c r="X22">
        <v>42.998760743342231</v>
      </c>
      <c r="Y22">
        <v>0</v>
      </c>
      <c r="Z22">
        <v>0</v>
      </c>
      <c r="AA22">
        <v>13.088088000000001</v>
      </c>
      <c r="AB22">
        <v>12.121704815999999</v>
      </c>
      <c r="AC22">
        <v>8.9164694944000011</v>
      </c>
      <c r="AD22">
        <v>11.22633356</v>
      </c>
      <c r="AE22">
        <v>10.116147079999999</v>
      </c>
      <c r="AF22">
        <v>8.7724999999999991</v>
      </c>
      <c r="AG22">
        <v>5.5702607999999998</v>
      </c>
      <c r="AH22">
        <v>46.922145399999991</v>
      </c>
      <c r="AI22">
        <v>5.8583459999999992</v>
      </c>
      <c r="AJ22">
        <v>0</v>
      </c>
      <c r="AK22">
        <v>15.571999999999997</v>
      </c>
      <c r="AL22">
        <v>0</v>
      </c>
      <c r="AM22">
        <v>4.9079790476190466</v>
      </c>
      <c r="AN22">
        <v>0.68867999999999996</v>
      </c>
      <c r="AO22">
        <v>8.8395215999999994</v>
      </c>
      <c r="AP22">
        <v>3.5370971999999998</v>
      </c>
      <c r="AQ22">
        <v>13.917599999999998</v>
      </c>
      <c r="AR22">
        <v>15.0724704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20.849058975531413</v>
      </c>
      <c r="BB22">
        <f t="shared" si="0"/>
        <v>638.93129009268966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253.99566173774897</v>
      </c>
      <c r="M23">
        <v>27.611289582377239</v>
      </c>
      <c r="N23">
        <v>36.238907588739295</v>
      </c>
      <c r="O23">
        <v>0</v>
      </c>
      <c r="P23">
        <v>35.891977760127091</v>
      </c>
      <c r="Q23">
        <v>0.49546961454545452</v>
      </c>
      <c r="R23">
        <v>0.4027943415986544</v>
      </c>
      <c r="S23">
        <v>0.21677818558951964</v>
      </c>
      <c r="T23">
        <v>0</v>
      </c>
      <c r="U23">
        <v>53.531185086551268</v>
      </c>
      <c r="V23">
        <v>0</v>
      </c>
      <c r="W23">
        <v>12.99889522222222</v>
      </c>
      <c r="X23">
        <v>42.998760743342231</v>
      </c>
      <c r="Y23">
        <v>0</v>
      </c>
      <c r="Z23">
        <v>0</v>
      </c>
      <c r="AA23">
        <v>13.088088000000001</v>
      </c>
      <c r="AB23">
        <v>12.121704815999999</v>
      </c>
      <c r="AC23">
        <v>8.9164694944000011</v>
      </c>
      <c r="AD23">
        <v>11.22633356</v>
      </c>
      <c r="AE23">
        <v>10.116147079999999</v>
      </c>
      <c r="AF23">
        <v>8.7724999999999991</v>
      </c>
      <c r="AG23">
        <v>5.5702607999999998</v>
      </c>
      <c r="AH23">
        <v>46.922145399999991</v>
      </c>
      <c r="AI23">
        <v>5.8583459999999992</v>
      </c>
      <c r="AJ23">
        <v>0</v>
      </c>
      <c r="AK23">
        <v>15.571999999999997</v>
      </c>
      <c r="AL23">
        <v>0</v>
      </c>
      <c r="AM23">
        <v>4.9079790476190466</v>
      </c>
      <c r="AN23">
        <v>0.68867999999999996</v>
      </c>
      <c r="AO23">
        <v>8.8395215999999994</v>
      </c>
      <c r="AP23">
        <v>3.5370971999999998</v>
      </c>
      <c r="AQ23">
        <v>13.917599999999998</v>
      </c>
      <c r="AR23">
        <v>15.0724704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20.833727648194021</v>
      </c>
      <c r="BB23">
        <f t="shared" si="0"/>
        <v>638.461452717067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253.99566173774897</v>
      </c>
      <c r="M24">
        <v>27.611289582377239</v>
      </c>
      <c r="N24">
        <v>36.238907588739295</v>
      </c>
      <c r="O24">
        <v>0</v>
      </c>
      <c r="P24">
        <v>35.891977760127091</v>
      </c>
      <c r="Q24">
        <v>0.49546961454545452</v>
      </c>
      <c r="R24">
        <v>0.4027943415986544</v>
      </c>
      <c r="S24">
        <v>0.21677818558951964</v>
      </c>
      <c r="T24">
        <v>0</v>
      </c>
      <c r="U24">
        <v>53.531185086551268</v>
      </c>
      <c r="V24">
        <v>0</v>
      </c>
      <c r="W24">
        <v>12.99889522222222</v>
      </c>
      <c r="X24">
        <v>42.998760743342231</v>
      </c>
      <c r="Y24">
        <v>0</v>
      </c>
      <c r="Z24">
        <v>0</v>
      </c>
      <c r="AA24">
        <v>13.088088000000001</v>
      </c>
      <c r="AB24">
        <v>12.121704815999999</v>
      </c>
      <c r="AC24">
        <v>8.9164694944000011</v>
      </c>
      <c r="AD24">
        <v>11.22633356</v>
      </c>
      <c r="AE24">
        <v>10.116147079999999</v>
      </c>
      <c r="AF24">
        <v>8.7724999999999991</v>
      </c>
      <c r="AG24">
        <v>5.5702607999999998</v>
      </c>
      <c r="AH24">
        <v>46.922145399999991</v>
      </c>
      <c r="AI24">
        <v>5.8583459999999992</v>
      </c>
      <c r="AJ24">
        <v>0</v>
      </c>
      <c r="AK24">
        <v>15.571999999999997</v>
      </c>
      <c r="AL24">
        <v>0</v>
      </c>
      <c r="AM24">
        <v>4.9079790476190466</v>
      </c>
      <c r="AN24">
        <v>0.68867999999999996</v>
      </c>
      <c r="AO24">
        <v>8.8395215999999994</v>
      </c>
      <c r="AP24">
        <v>3.5370971999999998</v>
      </c>
      <c r="AQ24">
        <v>13.917599999999998</v>
      </c>
      <c r="AR24">
        <v>15.0724704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20.833727648194021</v>
      </c>
      <c r="BB24">
        <f t="shared" si="0"/>
        <v>638.461452717067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253.99566173774897</v>
      </c>
      <c r="M25">
        <v>27.611289582377239</v>
      </c>
      <c r="N25">
        <v>36.238907588739295</v>
      </c>
      <c r="O25">
        <v>0</v>
      </c>
      <c r="P25">
        <v>35.891977760127091</v>
      </c>
      <c r="Q25">
        <v>0.36154649034038638</v>
      </c>
      <c r="R25">
        <v>0.4027943415986544</v>
      </c>
      <c r="S25">
        <v>7.2269183823529426E-2</v>
      </c>
      <c r="T25">
        <v>0</v>
      </c>
      <c r="U25">
        <v>53.531185086551268</v>
      </c>
      <c r="V25">
        <v>0</v>
      </c>
      <c r="W25">
        <v>12.99889522222222</v>
      </c>
      <c r="X25">
        <v>42.998760743342231</v>
      </c>
      <c r="Y25">
        <v>0</v>
      </c>
      <c r="Z25">
        <v>0</v>
      </c>
      <c r="AA25">
        <v>13.088088000000001</v>
      </c>
      <c r="AB25">
        <v>12.121704815999999</v>
      </c>
      <c r="AC25">
        <v>8.9164694944000011</v>
      </c>
      <c r="AD25">
        <v>11.22633356</v>
      </c>
      <c r="AE25">
        <v>10.116147079999999</v>
      </c>
      <c r="AF25">
        <v>8.7724999999999991</v>
      </c>
      <c r="AG25">
        <v>5.5702607999999998</v>
      </c>
      <c r="AH25">
        <v>46.922145399999991</v>
      </c>
      <c r="AI25">
        <v>5.8583459999999992</v>
      </c>
      <c r="AJ25">
        <v>0</v>
      </c>
      <c r="AK25">
        <v>15.571999999999997</v>
      </c>
      <c r="AL25">
        <v>0</v>
      </c>
      <c r="AM25">
        <v>4.9079790476190466</v>
      </c>
      <c r="AN25">
        <v>0.68867999999999996</v>
      </c>
      <c r="AO25">
        <v>8.8395215999999994</v>
      </c>
      <c r="AP25">
        <v>3.5370971999999998</v>
      </c>
      <c r="AQ25">
        <v>13.917599999999998</v>
      </c>
      <c r="AR25">
        <v>15.0724704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20.824929181720719</v>
      </c>
      <c r="BB25">
        <f t="shared" si="0"/>
        <v>638.19181905756932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253.99566173774897</v>
      </c>
      <c r="M26">
        <v>27.611289582377239</v>
      </c>
      <c r="N26">
        <v>36.238907588739295</v>
      </c>
      <c r="O26">
        <v>0</v>
      </c>
      <c r="P26">
        <v>35.891977760127091</v>
      </c>
      <c r="Q26">
        <v>0.36154649034038638</v>
      </c>
      <c r="R26">
        <v>0.4027943415986544</v>
      </c>
      <c r="S26">
        <v>7.2269183823529426E-2</v>
      </c>
      <c r="T26">
        <v>0</v>
      </c>
      <c r="U26">
        <v>53.531185086551268</v>
      </c>
      <c r="V26">
        <v>0</v>
      </c>
      <c r="W26">
        <v>12.99889522222222</v>
      </c>
      <c r="X26">
        <v>42.998760743342231</v>
      </c>
      <c r="Y26">
        <v>0</v>
      </c>
      <c r="Z26">
        <v>0</v>
      </c>
      <c r="AA26">
        <v>13.088088000000001</v>
      </c>
      <c r="AB26">
        <v>12.121704815999999</v>
      </c>
      <c r="AC26">
        <v>8.9164694944000011</v>
      </c>
      <c r="AD26">
        <v>11.22633356</v>
      </c>
      <c r="AE26">
        <v>10.116147079999999</v>
      </c>
      <c r="AF26">
        <v>8.7724999999999991</v>
      </c>
      <c r="AG26">
        <v>5.5702607999999998</v>
      </c>
      <c r="AH26">
        <v>46.922145399999991</v>
      </c>
      <c r="AI26">
        <v>5.8583459999999992</v>
      </c>
      <c r="AJ26">
        <v>0</v>
      </c>
      <c r="AK26">
        <v>15.571999999999997</v>
      </c>
      <c r="AL26">
        <v>0</v>
      </c>
      <c r="AM26">
        <v>4.9079790476190466</v>
      </c>
      <c r="AN26">
        <v>0.68867999999999996</v>
      </c>
      <c r="AO26">
        <v>8.8395215999999994</v>
      </c>
      <c r="AP26">
        <v>3.5370971999999998</v>
      </c>
      <c r="AQ26">
        <v>13.917599999999998</v>
      </c>
      <c r="AR26">
        <v>15.0724704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20.824929181720719</v>
      </c>
      <c r="BB26">
        <f t="shared" si="0"/>
        <v>638.19181905756932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2.9533878410206085</v>
      </c>
      <c r="L27">
        <v>253.99566173774897</v>
      </c>
      <c r="M27">
        <v>27.611289582377239</v>
      </c>
      <c r="N27">
        <v>36.238907588739295</v>
      </c>
      <c r="O27">
        <v>0</v>
      </c>
      <c r="P27">
        <v>35.891977760127091</v>
      </c>
      <c r="Q27">
        <v>2.859879952124476</v>
      </c>
      <c r="R27">
        <v>12.996216074037994</v>
      </c>
      <c r="S27">
        <v>8.0037470542026714</v>
      </c>
      <c r="T27">
        <v>0</v>
      </c>
      <c r="U27">
        <v>53.531185086551268</v>
      </c>
      <c r="V27">
        <v>5.9984775119617231</v>
      </c>
      <c r="W27">
        <v>12.998622282866634</v>
      </c>
      <c r="X27">
        <v>42.999438114160768</v>
      </c>
      <c r="Y27">
        <v>0</v>
      </c>
      <c r="Z27">
        <v>0</v>
      </c>
      <c r="AA27">
        <v>13.088088000000001</v>
      </c>
      <c r="AB27">
        <v>12.121704815999999</v>
      </c>
      <c r="AC27">
        <v>8.9164694944000011</v>
      </c>
      <c r="AD27">
        <v>11.22633356</v>
      </c>
      <c r="AE27">
        <v>10.116147079999999</v>
      </c>
      <c r="AF27">
        <v>8.7724999999999991</v>
      </c>
      <c r="AG27">
        <v>5.5702607999999998</v>
      </c>
      <c r="AH27">
        <v>46.922145399999991</v>
      </c>
      <c r="AI27">
        <v>9.763910000000001</v>
      </c>
      <c r="AJ27">
        <v>0</v>
      </c>
      <c r="AK27">
        <v>15.571999999999997</v>
      </c>
      <c r="AL27">
        <v>0</v>
      </c>
      <c r="AM27">
        <v>4.9079790476190466</v>
      </c>
      <c r="AN27">
        <v>0.68867999999999996</v>
      </c>
      <c r="AO27">
        <v>8.8395215999999994</v>
      </c>
      <c r="AP27">
        <v>3.5370971999999998</v>
      </c>
      <c r="AQ27">
        <v>13.917599999999998</v>
      </c>
      <c r="AR27">
        <v>15.0724704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21.958770769894272</v>
      </c>
      <c r="BB27">
        <f t="shared" si="0"/>
        <v>672.93904431844351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2.9533878410206085</v>
      </c>
      <c r="L28">
        <v>253.99566173774897</v>
      </c>
      <c r="M28">
        <v>27.611289582377239</v>
      </c>
      <c r="N28">
        <v>36.238907588739295</v>
      </c>
      <c r="O28">
        <v>0</v>
      </c>
      <c r="P28">
        <v>35.891977760127091</v>
      </c>
      <c r="Q28">
        <v>2.859879952124476</v>
      </c>
      <c r="R28">
        <v>12.996216074037994</v>
      </c>
      <c r="S28">
        <v>8.0037470542026714</v>
      </c>
      <c r="T28">
        <v>0</v>
      </c>
      <c r="U28">
        <v>53.531185086551268</v>
      </c>
      <c r="V28">
        <v>6.000938684619368</v>
      </c>
      <c r="W28">
        <v>12.998622282866634</v>
      </c>
      <c r="X28">
        <v>42.999438114160768</v>
      </c>
      <c r="Y28">
        <v>0</v>
      </c>
      <c r="Z28">
        <v>0</v>
      </c>
      <c r="AA28">
        <v>13.088088000000001</v>
      </c>
      <c r="AB28">
        <v>12.121704815999999</v>
      </c>
      <c r="AC28">
        <v>8.9164694944000011</v>
      </c>
      <c r="AD28">
        <v>11.22633356</v>
      </c>
      <c r="AE28">
        <v>10.116147079999999</v>
      </c>
      <c r="AF28">
        <v>8.7724999999999991</v>
      </c>
      <c r="AG28">
        <v>5.5702607999999998</v>
      </c>
      <c r="AH28">
        <v>46.922145399999991</v>
      </c>
      <c r="AI28">
        <v>20.308932800000001</v>
      </c>
      <c r="AJ28">
        <v>0</v>
      </c>
      <c r="AK28">
        <v>15.571999999999997</v>
      </c>
      <c r="AL28">
        <v>0</v>
      </c>
      <c r="AM28">
        <v>4.9079790476190466</v>
      </c>
      <c r="AN28">
        <v>0.68867999999999996</v>
      </c>
      <c r="AO28">
        <v>8.8395215999999994</v>
      </c>
      <c r="AP28">
        <v>3.5370971999999998</v>
      </c>
      <c r="AQ28">
        <v>13.917599999999998</v>
      </c>
      <c r="AR28">
        <v>15.0724704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22.292071420799822</v>
      </c>
      <c r="BB28">
        <f t="shared" si="0"/>
        <v>683.1532276401955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2.9533878410206085</v>
      </c>
      <c r="L29">
        <v>262.29159554891959</v>
      </c>
      <c r="M29">
        <v>27.611289582377239</v>
      </c>
      <c r="N29">
        <v>36.238907588739295</v>
      </c>
      <c r="O29">
        <v>0</v>
      </c>
      <c r="P29">
        <v>35.891977760127091</v>
      </c>
      <c r="Q29">
        <v>2.859879952124476</v>
      </c>
      <c r="R29">
        <v>12.996216074037994</v>
      </c>
      <c r="S29">
        <v>8.0037470542026714</v>
      </c>
      <c r="T29">
        <v>0</v>
      </c>
      <c r="U29">
        <v>53.531185086551268</v>
      </c>
      <c r="V29">
        <v>5.9984775119617231</v>
      </c>
      <c r="W29">
        <v>12.998622282866634</v>
      </c>
      <c r="X29">
        <v>42.999438114160768</v>
      </c>
      <c r="Y29">
        <v>0</v>
      </c>
      <c r="Z29">
        <v>0</v>
      </c>
      <c r="AA29">
        <v>13.088088000000001</v>
      </c>
      <c r="AB29">
        <v>12.121704815999999</v>
      </c>
      <c r="AC29">
        <v>8.9164694944000011</v>
      </c>
      <c r="AD29">
        <v>11.22633356</v>
      </c>
      <c r="AE29">
        <v>10.116147079999999</v>
      </c>
      <c r="AF29">
        <v>8.7724999999999991</v>
      </c>
      <c r="AG29">
        <v>5.5702607999999998</v>
      </c>
      <c r="AH29">
        <v>46.922145399999991</v>
      </c>
      <c r="AI29">
        <v>20.308932800000001</v>
      </c>
      <c r="AJ29">
        <v>0</v>
      </c>
      <c r="AK29">
        <v>15.571999999999997</v>
      </c>
      <c r="AL29">
        <v>0</v>
      </c>
      <c r="AM29">
        <v>4.9079790476190466</v>
      </c>
      <c r="AN29">
        <v>0.68867999999999996</v>
      </c>
      <c r="AO29">
        <v>8.8395215999999994</v>
      </c>
      <c r="AP29">
        <v>3.5370971999999998</v>
      </c>
      <c r="AQ29">
        <v>13.917599999999998</v>
      </c>
      <c r="AR29">
        <v>15.0724704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22.554144900564388</v>
      </c>
      <c r="BB29">
        <f t="shared" si="0"/>
        <v>691.18462679894378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262.29159554891959</v>
      </c>
      <c r="M30">
        <v>27.611289582377239</v>
      </c>
      <c r="N30">
        <v>36.238907588739295</v>
      </c>
      <c r="O30">
        <v>0</v>
      </c>
      <c r="P30">
        <v>35.891977760127091</v>
      </c>
      <c r="Q30">
        <v>0</v>
      </c>
      <c r="R30">
        <v>0</v>
      </c>
      <c r="S30">
        <v>0</v>
      </c>
      <c r="T30">
        <v>0</v>
      </c>
      <c r="U30">
        <v>53.531185086551268</v>
      </c>
      <c r="V30">
        <v>0</v>
      </c>
      <c r="W30">
        <v>12.998622282866634</v>
      </c>
      <c r="X30">
        <v>42.999438114160768</v>
      </c>
      <c r="Y30">
        <v>0</v>
      </c>
      <c r="Z30">
        <v>0</v>
      </c>
      <c r="AA30">
        <v>13.088088000000001</v>
      </c>
      <c r="AB30">
        <v>12.121704815999999</v>
      </c>
      <c r="AC30">
        <v>8.9164694944000011</v>
      </c>
      <c r="AD30">
        <v>11.22633356</v>
      </c>
      <c r="AE30">
        <v>10.116147079999999</v>
      </c>
      <c r="AF30">
        <v>8.7724999999999991</v>
      </c>
      <c r="AG30">
        <v>5.5702607999999998</v>
      </c>
      <c r="AH30">
        <v>46.922145399999991</v>
      </c>
      <c r="AI30">
        <v>20.308932800000001</v>
      </c>
      <c r="AJ30">
        <v>0</v>
      </c>
      <c r="AK30">
        <v>15.571999999999997</v>
      </c>
      <c r="AL30">
        <v>0</v>
      </c>
      <c r="AM30">
        <v>4.9079790476190466</v>
      </c>
      <c r="AN30">
        <v>0.68867999999999996</v>
      </c>
      <c r="AO30">
        <v>8.8395215999999994</v>
      </c>
      <c r="AP30">
        <v>3.5370971999999998</v>
      </c>
      <c r="AQ30">
        <v>13.917599999999998</v>
      </c>
      <c r="AR30">
        <v>15.0724704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21.517294799556382</v>
      </c>
      <c r="BB30">
        <f t="shared" si="0"/>
        <v>659.40976846660465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262.29159554891959</v>
      </c>
      <c r="M31">
        <v>27.611289582377239</v>
      </c>
      <c r="N31">
        <v>36.238907588739295</v>
      </c>
      <c r="O31">
        <v>0</v>
      </c>
      <c r="P31">
        <v>35.891977760127091</v>
      </c>
      <c r="Q31">
        <v>0</v>
      </c>
      <c r="R31">
        <v>0</v>
      </c>
      <c r="S31">
        <v>0</v>
      </c>
      <c r="T31">
        <v>0</v>
      </c>
      <c r="U31">
        <v>53.531185086551268</v>
      </c>
      <c r="V31">
        <v>0</v>
      </c>
      <c r="W31">
        <v>12.998622282866634</v>
      </c>
      <c r="X31">
        <v>42.999438114160768</v>
      </c>
      <c r="Y31">
        <v>0</v>
      </c>
      <c r="Z31">
        <v>0</v>
      </c>
      <c r="AA31">
        <v>13.088088000000001</v>
      </c>
      <c r="AB31">
        <v>12.121704815999999</v>
      </c>
      <c r="AC31">
        <v>8.9164694944000011</v>
      </c>
      <c r="AD31">
        <v>11.22633356</v>
      </c>
      <c r="AE31">
        <v>10.116147079999999</v>
      </c>
      <c r="AF31">
        <v>8.7724999999999991</v>
      </c>
      <c r="AG31">
        <v>5.5702607999999998</v>
      </c>
      <c r="AH31">
        <v>46.922145399999991</v>
      </c>
      <c r="AI31">
        <v>20.308932800000001</v>
      </c>
      <c r="AJ31">
        <v>0</v>
      </c>
      <c r="AK31">
        <v>15.571999999999997</v>
      </c>
      <c r="AL31">
        <v>0</v>
      </c>
      <c r="AM31">
        <v>4.9079790476190466</v>
      </c>
      <c r="AN31">
        <v>0.68867999999999996</v>
      </c>
      <c r="AO31">
        <v>8.8395215999999994</v>
      </c>
      <c r="AP31">
        <v>3.5370971999999998</v>
      </c>
      <c r="AQ31">
        <v>13.917599999999998</v>
      </c>
      <c r="AR31">
        <v>15.0724704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21.517294799556382</v>
      </c>
      <c r="BB31">
        <f t="shared" si="0"/>
        <v>659.40976846660465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262.29159554891959</v>
      </c>
      <c r="M32">
        <v>27.611289582377239</v>
      </c>
      <c r="N32">
        <v>36.238907588739295</v>
      </c>
      <c r="O32">
        <v>0</v>
      </c>
      <c r="P32">
        <v>35.891977760127091</v>
      </c>
      <c r="Q32">
        <v>0</v>
      </c>
      <c r="R32">
        <v>0</v>
      </c>
      <c r="S32">
        <v>0</v>
      </c>
      <c r="T32">
        <v>0</v>
      </c>
      <c r="U32">
        <v>53.531185086551268</v>
      </c>
      <c r="V32">
        <v>0</v>
      </c>
      <c r="W32">
        <v>12.998622282866634</v>
      </c>
      <c r="X32">
        <v>42.999438114160768</v>
      </c>
      <c r="Y32">
        <v>0</v>
      </c>
      <c r="Z32">
        <v>0</v>
      </c>
      <c r="AA32">
        <v>13.088088000000001</v>
      </c>
      <c r="AB32">
        <v>12.121704815999999</v>
      </c>
      <c r="AC32">
        <v>8.9164694944000011</v>
      </c>
      <c r="AD32">
        <v>11.22633356</v>
      </c>
      <c r="AE32">
        <v>10.116147079999999</v>
      </c>
      <c r="AF32">
        <v>8.7724999999999991</v>
      </c>
      <c r="AG32">
        <v>5.5702607999999998</v>
      </c>
      <c r="AH32">
        <v>46.922145399999991</v>
      </c>
      <c r="AI32">
        <v>20.308932800000001</v>
      </c>
      <c r="AJ32">
        <v>0</v>
      </c>
      <c r="AK32">
        <v>15.571999999999997</v>
      </c>
      <c r="AL32">
        <v>0</v>
      </c>
      <c r="AM32">
        <v>4.9079790476190466</v>
      </c>
      <c r="AN32">
        <v>0.68867999999999996</v>
      </c>
      <c r="AO32">
        <v>8.8395215999999994</v>
      </c>
      <c r="AP32">
        <v>3.5370971999999998</v>
      </c>
      <c r="AQ32">
        <v>13.917599999999998</v>
      </c>
      <c r="AR32">
        <v>15.0724704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21.517294799556382</v>
      </c>
      <c r="BB32">
        <f t="shared" si="0"/>
        <v>659.40976846660465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262.28528497179582</v>
      </c>
      <c r="M33">
        <v>27.611289582377239</v>
      </c>
      <c r="N33">
        <v>36.238907588739295</v>
      </c>
      <c r="O33">
        <v>0</v>
      </c>
      <c r="P33">
        <v>35.891977760127091</v>
      </c>
      <c r="Q33">
        <v>0</v>
      </c>
      <c r="R33">
        <v>0</v>
      </c>
      <c r="S33">
        <v>0</v>
      </c>
      <c r="T33">
        <v>0</v>
      </c>
      <c r="U33">
        <v>53.531185086551268</v>
      </c>
      <c r="V33">
        <v>0</v>
      </c>
      <c r="W33">
        <v>13.000681272475797</v>
      </c>
      <c r="X33">
        <v>42.999438114160768</v>
      </c>
      <c r="Y33">
        <v>0</v>
      </c>
      <c r="Z33">
        <v>1.9911319999999999</v>
      </c>
      <c r="AA33">
        <v>13.088088000000001</v>
      </c>
      <c r="AB33">
        <v>12.121704815999999</v>
      </c>
      <c r="AC33">
        <v>8.9164694944000011</v>
      </c>
      <c r="AD33">
        <v>11.22633356</v>
      </c>
      <c r="AE33">
        <v>10.116147079999999</v>
      </c>
      <c r="AF33">
        <v>8.1674999999999986</v>
      </c>
      <c r="AG33">
        <v>5.5702607999999998</v>
      </c>
      <c r="AH33">
        <v>46.922145399999991</v>
      </c>
      <c r="AI33">
        <v>20.308932800000001</v>
      </c>
      <c r="AJ33">
        <v>0</v>
      </c>
      <c r="AK33">
        <v>15.571999999999997</v>
      </c>
      <c r="AL33">
        <v>0</v>
      </c>
      <c r="AM33">
        <v>4.9079790476190466</v>
      </c>
      <c r="AN33">
        <v>0.68867999999999996</v>
      </c>
      <c r="AO33">
        <v>8.8395215999999994</v>
      </c>
      <c r="AP33">
        <v>3.5370971999999998</v>
      </c>
      <c r="AQ33">
        <v>13.917599999999998</v>
      </c>
      <c r="AR33">
        <v>15.0724704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21.560962362718179</v>
      </c>
      <c r="BB33">
        <f t="shared" si="0"/>
        <v>660.74798131592809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1.5385562235119568</v>
      </c>
      <c r="L34">
        <v>262.28528497179582</v>
      </c>
      <c r="M34">
        <v>27.611289582377239</v>
      </c>
      <c r="N34">
        <v>36.238907588739295</v>
      </c>
      <c r="O34">
        <v>0</v>
      </c>
      <c r="P34">
        <v>35.891977760127091</v>
      </c>
      <c r="Q34">
        <v>0</v>
      </c>
      <c r="R34">
        <v>0</v>
      </c>
      <c r="S34">
        <v>0</v>
      </c>
      <c r="T34">
        <v>0</v>
      </c>
      <c r="U34">
        <v>53.531185086551268</v>
      </c>
      <c r="V34">
        <v>0</v>
      </c>
      <c r="W34">
        <v>13.000681272475797</v>
      </c>
      <c r="X34">
        <v>42.997282153997709</v>
      </c>
      <c r="Y34">
        <v>0</v>
      </c>
      <c r="Z34">
        <v>1.9911319999999999</v>
      </c>
      <c r="AA34">
        <v>13.088088000000001</v>
      </c>
      <c r="AB34">
        <v>12.121704815999999</v>
      </c>
      <c r="AC34">
        <v>8.9164694944000011</v>
      </c>
      <c r="AD34">
        <v>11.22633356</v>
      </c>
      <c r="AE34">
        <v>10.116147079999999</v>
      </c>
      <c r="AF34">
        <v>8.1674999999999986</v>
      </c>
      <c r="AG34">
        <v>5.5702607999999998</v>
      </c>
      <c r="AH34">
        <v>46.922145399999991</v>
      </c>
      <c r="AI34">
        <v>5.8583459999999992</v>
      </c>
      <c r="AJ34">
        <v>0</v>
      </c>
      <c r="AK34">
        <v>15.571999999999997</v>
      </c>
      <c r="AL34">
        <v>0</v>
      </c>
      <c r="AM34">
        <v>4.9079790476190466</v>
      </c>
      <c r="AN34">
        <v>0.68867999999999996</v>
      </c>
      <c r="AO34">
        <v>8.8395215999999994</v>
      </c>
      <c r="AP34">
        <v>3.5370971999999998</v>
      </c>
      <c r="AQ34">
        <v>13.917599999999998</v>
      </c>
      <c r="AR34">
        <v>15.0724704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21.152873986017354</v>
      </c>
      <c r="BB34">
        <f t="shared" si="0"/>
        <v>648.2418831559778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1.621266108122271</v>
      </c>
      <c r="L35">
        <v>262.2904065373462</v>
      </c>
      <c r="M35">
        <v>27.611289582377239</v>
      </c>
      <c r="N35">
        <v>36.238907588739295</v>
      </c>
      <c r="O35">
        <v>0</v>
      </c>
      <c r="P35">
        <v>35.891977760127091</v>
      </c>
      <c r="Q35">
        <v>0</v>
      </c>
      <c r="R35">
        <v>0</v>
      </c>
      <c r="S35">
        <v>0</v>
      </c>
      <c r="T35">
        <v>0</v>
      </c>
      <c r="U35">
        <v>53.531185086551268</v>
      </c>
      <c r="V35">
        <v>0</v>
      </c>
      <c r="W35">
        <v>13.000681272475797</v>
      </c>
      <c r="X35">
        <v>42.997282153997709</v>
      </c>
      <c r="Y35">
        <v>0</v>
      </c>
      <c r="Z35">
        <v>1.9911319999999999</v>
      </c>
      <c r="AA35">
        <v>13.088088000000001</v>
      </c>
      <c r="AB35">
        <v>12.121704815999999</v>
      </c>
      <c r="AC35">
        <v>8.9164694944000011</v>
      </c>
      <c r="AD35">
        <v>11.22633356</v>
      </c>
      <c r="AE35">
        <v>10.116147079999999</v>
      </c>
      <c r="AF35">
        <v>8.1674999999999986</v>
      </c>
      <c r="AG35">
        <v>5.5702607999999998</v>
      </c>
      <c r="AH35">
        <v>46.922145399999991</v>
      </c>
      <c r="AI35">
        <v>5.8583459999999992</v>
      </c>
      <c r="AJ35">
        <v>0</v>
      </c>
      <c r="AK35">
        <v>15.571999999999997</v>
      </c>
      <c r="AL35">
        <v>0</v>
      </c>
      <c r="AM35">
        <v>4.9079790476190466</v>
      </c>
      <c r="AN35">
        <v>0.68867999999999996</v>
      </c>
      <c r="AO35">
        <v>8.8395215999999994</v>
      </c>
      <c r="AP35">
        <v>3.5370971999999998</v>
      </c>
      <c r="AQ35">
        <v>13.917599999999998</v>
      </c>
      <c r="AR35">
        <v>15.0724704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21.155649992956015</v>
      </c>
      <c r="BB35">
        <f t="shared" si="0"/>
        <v>648.32693859919993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1.6211991808733623</v>
      </c>
      <c r="L36">
        <v>262.2904065373462</v>
      </c>
      <c r="M36">
        <v>27.611289582377239</v>
      </c>
      <c r="N36">
        <v>36.238907588739295</v>
      </c>
      <c r="O36">
        <v>0</v>
      </c>
      <c r="P36">
        <v>35.891977760127091</v>
      </c>
      <c r="Q36">
        <v>0</v>
      </c>
      <c r="R36">
        <v>0</v>
      </c>
      <c r="S36">
        <v>0</v>
      </c>
      <c r="T36">
        <v>0</v>
      </c>
      <c r="U36">
        <v>53.531185086551268</v>
      </c>
      <c r="V36">
        <v>0</v>
      </c>
      <c r="W36">
        <v>13.000681272475797</v>
      </c>
      <c r="X36">
        <v>42.997282153997709</v>
      </c>
      <c r="Y36">
        <v>0</v>
      </c>
      <c r="Z36">
        <v>1.9911319999999999</v>
      </c>
      <c r="AA36">
        <v>13.088088000000001</v>
      </c>
      <c r="AB36">
        <v>12.121704815999999</v>
      </c>
      <c r="AC36">
        <v>8.9164694944000011</v>
      </c>
      <c r="AD36">
        <v>11.22633356</v>
      </c>
      <c r="AE36">
        <v>10.116147079999999</v>
      </c>
      <c r="AF36">
        <v>8.1674999999999986</v>
      </c>
      <c r="AG36">
        <v>5.5702607999999998</v>
      </c>
      <c r="AH36">
        <v>46.922145399999991</v>
      </c>
      <c r="AI36">
        <v>5.8583459999999992</v>
      </c>
      <c r="AJ36">
        <v>0</v>
      </c>
      <c r="AK36">
        <v>15.571999999999997</v>
      </c>
      <c r="AL36">
        <v>0</v>
      </c>
      <c r="AM36">
        <v>4.9079790476190466</v>
      </c>
      <c r="AN36">
        <v>0.68867999999999996</v>
      </c>
      <c r="AO36">
        <v>8.8395215999999994</v>
      </c>
      <c r="AP36">
        <v>3.5370971999999998</v>
      </c>
      <c r="AQ36">
        <v>13.917599999999998</v>
      </c>
      <c r="AR36">
        <v>15.0724704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21.155647881340293</v>
      </c>
      <c r="BB36">
        <f t="shared" si="0"/>
        <v>648.32687378356661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262.28528497179582</v>
      </c>
      <c r="M37">
        <v>27.611289582377239</v>
      </c>
      <c r="N37">
        <v>36.238907588739295</v>
      </c>
      <c r="O37">
        <v>0</v>
      </c>
      <c r="P37">
        <v>35.891977760127091</v>
      </c>
      <c r="Q37">
        <v>0</v>
      </c>
      <c r="R37">
        <v>0</v>
      </c>
      <c r="S37">
        <v>0</v>
      </c>
      <c r="T37">
        <v>0</v>
      </c>
      <c r="U37">
        <v>53.531185086551268</v>
      </c>
      <c r="V37">
        <v>0</v>
      </c>
      <c r="W37">
        <v>13.000681272475797</v>
      </c>
      <c r="X37">
        <v>42.997282153997709</v>
      </c>
      <c r="Y37">
        <v>0</v>
      </c>
      <c r="Z37">
        <v>1.9911319999999999</v>
      </c>
      <c r="AA37">
        <v>13.088088000000001</v>
      </c>
      <c r="AB37">
        <v>12.121704815999999</v>
      </c>
      <c r="AC37">
        <v>8.9164694944000011</v>
      </c>
      <c r="AD37">
        <v>11.22633356</v>
      </c>
      <c r="AE37">
        <v>10.116147079999999</v>
      </c>
      <c r="AF37">
        <v>8.1674999999999986</v>
      </c>
      <c r="AG37">
        <v>5.5702607999999998</v>
      </c>
      <c r="AH37">
        <v>46.922145399999991</v>
      </c>
      <c r="AI37">
        <v>5.8583459999999992</v>
      </c>
      <c r="AJ37">
        <v>0</v>
      </c>
      <c r="AK37">
        <v>15.571999999999997</v>
      </c>
      <c r="AL37">
        <v>0</v>
      </c>
      <c r="AM37">
        <v>4.9079790476190466</v>
      </c>
      <c r="AN37">
        <v>0.68867999999999996</v>
      </c>
      <c r="AO37">
        <v>8.8395215999999994</v>
      </c>
      <c r="AP37">
        <v>3.5370971999999998</v>
      </c>
      <c r="AQ37">
        <v>13.917599999999998</v>
      </c>
      <c r="AR37">
        <v>15.0724704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21.104255603315316</v>
      </c>
      <c r="BB37">
        <f t="shared" si="0"/>
        <v>646.75194531516786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262.28528497179582</v>
      </c>
      <c r="M38">
        <v>27.611289582377239</v>
      </c>
      <c r="N38">
        <v>36.238907588739295</v>
      </c>
      <c r="O38">
        <v>0</v>
      </c>
      <c r="P38">
        <v>35.891977760127091</v>
      </c>
      <c r="Q38">
        <v>0</v>
      </c>
      <c r="R38">
        <v>0</v>
      </c>
      <c r="S38">
        <v>0</v>
      </c>
      <c r="T38">
        <v>0</v>
      </c>
      <c r="U38">
        <v>53.531185086551268</v>
      </c>
      <c r="V38">
        <v>0</v>
      </c>
      <c r="W38">
        <v>13.000681272475797</v>
      </c>
      <c r="X38">
        <v>42.997282153997709</v>
      </c>
      <c r="Y38">
        <v>0</v>
      </c>
      <c r="Z38">
        <v>1.9911319999999999</v>
      </c>
      <c r="AA38">
        <v>13.088088000000001</v>
      </c>
      <c r="AB38">
        <v>12.121704815999999</v>
      </c>
      <c r="AC38">
        <v>8.9164694944000011</v>
      </c>
      <c r="AD38">
        <v>11.22633356</v>
      </c>
      <c r="AE38">
        <v>10.116147079999999</v>
      </c>
      <c r="AF38">
        <v>8.1674999999999986</v>
      </c>
      <c r="AG38">
        <v>5.5702607999999998</v>
      </c>
      <c r="AH38">
        <v>46.922145399999991</v>
      </c>
      <c r="AI38">
        <v>5.8583459999999992</v>
      </c>
      <c r="AJ38">
        <v>0</v>
      </c>
      <c r="AK38">
        <v>15.571999999999997</v>
      </c>
      <c r="AL38">
        <v>0</v>
      </c>
      <c r="AM38">
        <v>4.9079790476190466</v>
      </c>
      <c r="AN38">
        <v>0.68867999999999996</v>
      </c>
      <c r="AO38">
        <v>8.8395215999999994</v>
      </c>
      <c r="AP38">
        <v>3.5370971999999998</v>
      </c>
      <c r="AQ38">
        <v>13.917599999999998</v>
      </c>
      <c r="AR38">
        <v>15.0724704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21.104255603315316</v>
      </c>
      <c r="BB38">
        <f t="shared" si="0"/>
        <v>646.75194531516786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262.28528497179582</v>
      </c>
      <c r="M39">
        <v>27.611289582377239</v>
      </c>
      <c r="N39">
        <v>36.238907588739295</v>
      </c>
      <c r="O39">
        <v>0</v>
      </c>
      <c r="P39">
        <v>35.891977760127091</v>
      </c>
      <c r="Q39">
        <v>0</v>
      </c>
      <c r="R39">
        <v>0</v>
      </c>
      <c r="S39">
        <v>0</v>
      </c>
      <c r="T39">
        <v>0</v>
      </c>
      <c r="U39">
        <v>53.531185086551268</v>
      </c>
      <c r="V39">
        <v>0</v>
      </c>
      <c r="W39">
        <v>13.000681272475797</v>
      </c>
      <c r="X39">
        <v>42.997282153997709</v>
      </c>
      <c r="Y39">
        <v>0</v>
      </c>
      <c r="Z39">
        <v>4.0214116799999999</v>
      </c>
      <c r="AA39">
        <v>13.088088000000001</v>
      </c>
      <c r="AB39">
        <v>12.121704815999999</v>
      </c>
      <c r="AC39">
        <v>8.9164694944000011</v>
      </c>
      <c r="AD39">
        <v>11.22633356</v>
      </c>
      <c r="AE39">
        <v>10.116147079999999</v>
      </c>
      <c r="AF39">
        <v>8.1674999999999986</v>
      </c>
      <c r="AG39">
        <v>5.5702607999999998</v>
      </c>
      <c r="AH39">
        <v>46.922145399999991</v>
      </c>
      <c r="AI39">
        <v>9.3733535999999997</v>
      </c>
      <c r="AJ39">
        <v>0</v>
      </c>
      <c r="AK39">
        <v>15.571999999999997</v>
      </c>
      <c r="AL39">
        <v>0</v>
      </c>
      <c r="AM39">
        <v>4.9079790476190466</v>
      </c>
      <c r="AN39">
        <v>0.68867999999999996</v>
      </c>
      <c r="AO39">
        <v>8.8395215999999994</v>
      </c>
      <c r="AP39">
        <v>3.5370971999999998</v>
      </c>
      <c r="AQ39">
        <v>13.917599999999998</v>
      </c>
      <c r="AR39">
        <v>15.0724704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21.279486570915317</v>
      </c>
      <c r="BB39">
        <f t="shared" si="0"/>
        <v>652.1220016275679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262.28528497179582</v>
      </c>
      <c r="M40">
        <v>27.611289582377239</v>
      </c>
      <c r="N40">
        <v>36.238907588739295</v>
      </c>
      <c r="O40">
        <v>0</v>
      </c>
      <c r="P40">
        <v>35.891977760127091</v>
      </c>
      <c r="Q40">
        <v>0</v>
      </c>
      <c r="R40">
        <v>0</v>
      </c>
      <c r="S40">
        <v>0</v>
      </c>
      <c r="T40">
        <v>0</v>
      </c>
      <c r="U40">
        <v>53.531185086551268</v>
      </c>
      <c r="V40">
        <v>0</v>
      </c>
      <c r="W40">
        <v>13.000681272475797</v>
      </c>
      <c r="X40">
        <v>42.997282153997709</v>
      </c>
      <c r="Y40">
        <v>0</v>
      </c>
      <c r="Z40">
        <v>4.0214116799999999</v>
      </c>
      <c r="AA40">
        <v>13.088088000000001</v>
      </c>
      <c r="AB40">
        <v>12.121704815999999</v>
      </c>
      <c r="AC40">
        <v>8.9164694944000011</v>
      </c>
      <c r="AD40">
        <v>11.22633356</v>
      </c>
      <c r="AE40">
        <v>10.116147079999999</v>
      </c>
      <c r="AF40">
        <v>8.1674999999999986</v>
      </c>
      <c r="AG40">
        <v>5.5702607999999998</v>
      </c>
      <c r="AH40">
        <v>46.922145399999991</v>
      </c>
      <c r="AI40">
        <v>9.3733535999999997</v>
      </c>
      <c r="AJ40">
        <v>0</v>
      </c>
      <c r="AK40">
        <v>15.571999999999997</v>
      </c>
      <c r="AL40">
        <v>0</v>
      </c>
      <c r="AM40">
        <v>4.9079790476190466</v>
      </c>
      <c r="AN40">
        <v>0.68867999999999996</v>
      </c>
      <c r="AO40">
        <v>8.8395215999999994</v>
      </c>
      <c r="AP40">
        <v>3.5370971999999998</v>
      </c>
      <c r="AQ40">
        <v>13.917599999999998</v>
      </c>
      <c r="AR40">
        <v>15.0724704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21.279486570915317</v>
      </c>
      <c r="BB40">
        <f t="shared" si="0"/>
        <v>652.1220016275679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262.28528497179582</v>
      </c>
      <c r="M41">
        <v>27.611289582377239</v>
      </c>
      <c r="N41">
        <v>36.238907588739295</v>
      </c>
      <c r="O41">
        <v>0</v>
      </c>
      <c r="P41">
        <v>35.891977760127091</v>
      </c>
      <c r="Q41">
        <v>0</v>
      </c>
      <c r="R41">
        <v>0</v>
      </c>
      <c r="S41">
        <v>0</v>
      </c>
      <c r="T41">
        <v>0</v>
      </c>
      <c r="U41">
        <v>53.531185086551268</v>
      </c>
      <c r="V41">
        <v>0</v>
      </c>
      <c r="W41">
        <v>12.955792588495576</v>
      </c>
      <c r="X41">
        <v>42.997282153997709</v>
      </c>
      <c r="Y41">
        <v>0</v>
      </c>
      <c r="Z41">
        <v>0</v>
      </c>
      <c r="AA41">
        <v>13.088088000000001</v>
      </c>
      <c r="AB41">
        <v>12.121704815999999</v>
      </c>
      <c r="AC41">
        <v>8.9164694944000011</v>
      </c>
      <c r="AD41">
        <v>11.22633356</v>
      </c>
      <c r="AE41">
        <v>10.116147079999999</v>
      </c>
      <c r="AF41">
        <v>8.1674999999999986</v>
      </c>
      <c r="AG41">
        <v>5.5702607999999998</v>
      </c>
      <c r="AH41">
        <v>46.922145399999991</v>
      </c>
      <c r="AI41">
        <v>9.3733535999999997</v>
      </c>
      <c r="AJ41">
        <v>0</v>
      </c>
      <c r="AK41">
        <v>15.571999999999997</v>
      </c>
      <c r="AL41">
        <v>0</v>
      </c>
      <c r="AM41">
        <v>4.9079790476190466</v>
      </c>
      <c r="AN41">
        <v>0.68867999999999996</v>
      </c>
      <c r="AO41">
        <v>8.8395215999999994</v>
      </c>
      <c r="AP41">
        <v>3.5370971999999998</v>
      </c>
      <c r="AQ41">
        <v>13.917599999999998</v>
      </c>
      <c r="AR41">
        <v>15.0724704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21.150991528164838</v>
      </c>
      <c r="BB41">
        <f t="shared" si="0"/>
        <v>648.18419630633821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262.28528497179582</v>
      </c>
      <c r="M42">
        <v>27.611289582377239</v>
      </c>
      <c r="N42">
        <v>36.238907588739295</v>
      </c>
      <c r="O42">
        <v>0</v>
      </c>
      <c r="P42">
        <v>35.891977760127091</v>
      </c>
      <c r="Q42">
        <v>0</v>
      </c>
      <c r="R42">
        <v>0</v>
      </c>
      <c r="S42">
        <v>0</v>
      </c>
      <c r="T42">
        <v>0</v>
      </c>
      <c r="U42">
        <v>53.531185086551268</v>
      </c>
      <c r="V42">
        <v>0</v>
      </c>
      <c r="W42">
        <v>12.955792588495576</v>
      </c>
      <c r="X42">
        <v>42.997282153997709</v>
      </c>
      <c r="Y42">
        <v>0</v>
      </c>
      <c r="Z42">
        <v>0</v>
      </c>
      <c r="AA42">
        <v>13.088088000000001</v>
      </c>
      <c r="AB42">
        <v>12.121704815999999</v>
      </c>
      <c r="AC42">
        <v>8.9164694944000011</v>
      </c>
      <c r="AD42">
        <v>11.22633356</v>
      </c>
      <c r="AE42">
        <v>10.116147079999999</v>
      </c>
      <c r="AF42">
        <v>8.1674999999999986</v>
      </c>
      <c r="AG42">
        <v>5.5702607999999998</v>
      </c>
      <c r="AH42">
        <v>46.922145399999991</v>
      </c>
      <c r="AI42">
        <v>9.3733535999999997</v>
      </c>
      <c r="AJ42">
        <v>0</v>
      </c>
      <c r="AK42">
        <v>15.571999999999997</v>
      </c>
      <c r="AL42">
        <v>0</v>
      </c>
      <c r="AM42">
        <v>4.9079790476190466</v>
      </c>
      <c r="AN42">
        <v>0.68867999999999996</v>
      </c>
      <c r="AO42">
        <v>8.8395215999999994</v>
      </c>
      <c r="AP42">
        <v>3.5370971999999998</v>
      </c>
      <c r="AQ42">
        <v>13.917599999999998</v>
      </c>
      <c r="AR42">
        <v>15.0724704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21.150991528164838</v>
      </c>
      <c r="BB42">
        <f t="shared" si="0"/>
        <v>648.18419630633821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262.28528497179582</v>
      </c>
      <c r="M43">
        <v>27.611289582377239</v>
      </c>
      <c r="N43">
        <v>36.238907588739295</v>
      </c>
      <c r="O43">
        <v>0</v>
      </c>
      <c r="P43">
        <v>35.891977760127091</v>
      </c>
      <c r="Q43">
        <v>0</v>
      </c>
      <c r="R43">
        <v>0</v>
      </c>
      <c r="S43">
        <v>0</v>
      </c>
      <c r="T43">
        <v>0</v>
      </c>
      <c r="U43">
        <v>53.531185086551268</v>
      </c>
      <c r="V43">
        <v>0</v>
      </c>
      <c r="W43">
        <v>12.955792588495576</v>
      </c>
      <c r="X43">
        <v>42.997282153997709</v>
      </c>
      <c r="Y43">
        <v>0</v>
      </c>
      <c r="Z43">
        <v>0</v>
      </c>
      <c r="AA43">
        <v>13.088088000000001</v>
      </c>
      <c r="AB43">
        <v>12.121704815999999</v>
      </c>
      <c r="AC43">
        <v>8.9164694944000011</v>
      </c>
      <c r="AD43">
        <v>11.22633356</v>
      </c>
      <c r="AE43">
        <v>10.116147079999999</v>
      </c>
      <c r="AF43">
        <v>8.7724999999999991</v>
      </c>
      <c r="AG43">
        <v>5.5702607999999998</v>
      </c>
      <c r="AH43">
        <v>46.922145399999991</v>
      </c>
      <c r="AI43">
        <v>9.3733535999999997</v>
      </c>
      <c r="AJ43">
        <v>0</v>
      </c>
      <c r="AK43">
        <v>15.571999999999997</v>
      </c>
      <c r="AL43">
        <v>0</v>
      </c>
      <c r="AM43">
        <v>4.9079790476190466</v>
      </c>
      <c r="AN43">
        <v>0.68867999999999996</v>
      </c>
      <c r="AO43">
        <v>8.8395215999999994</v>
      </c>
      <c r="AP43">
        <v>3.5370971999999998</v>
      </c>
      <c r="AQ43">
        <v>13.917599999999998</v>
      </c>
      <c r="AR43">
        <v>15.0724704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21.170109466805812</v>
      </c>
      <c r="BB43">
        <f t="shared" si="0"/>
        <v>648.77007836769724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262.28528497179582</v>
      </c>
      <c r="M44">
        <v>27.611289582377239</v>
      </c>
      <c r="N44">
        <v>36.238907588739295</v>
      </c>
      <c r="O44">
        <v>0</v>
      </c>
      <c r="P44">
        <v>35.891977760127091</v>
      </c>
      <c r="Q44">
        <v>0</v>
      </c>
      <c r="R44">
        <v>0</v>
      </c>
      <c r="S44">
        <v>0</v>
      </c>
      <c r="T44">
        <v>0</v>
      </c>
      <c r="U44">
        <v>53.531185086551268</v>
      </c>
      <c r="V44">
        <v>0</v>
      </c>
      <c r="W44">
        <v>12.955792588495576</v>
      </c>
      <c r="X44">
        <v>42.997282153997709</v>
      </c>
      <c r="Y44">
        <v>0</v>
      </c>
      <c r="Z44">
        <v>0</v>
      </c>
      <c r="AA44">
        <v>13.088088000000001</v>
      </c>
      <c r="AB44">
        <v>12.121704815999999</v>
      </c>
      <c r="AC44">
        <v>8.9164694944000011</v>
      </c>
      <c r="AD44">
        <v>11.22633356</v>
      </c>
      <c r="AE44">
        <v>10.116147079999999</v>
      </c>
      <c r="AF44">
        <v>8.7724999999999991</v>
      </c>
      <c r="AG44">
        <v>5.5702607999999998</v>
      </c>
      <c r="AH44">
        <v>46.922145399999991</v>
      </c>
      <c r="AI44">
        <v>9.3733535999999997</v>
      </c>
      <c r="AJ44">
        <v>0</v>
      </c>
      <c r="AK44">
        <v>15.571999999999997</v>
      </c>
      <c r="AL44">
        <v>0</v>
      </c>
      <c r="AM44">
        <v>4.9079790476190466</v>
      </c>
      <c r="AN44">
        <v>0.68867999999999996</v>
      </c>
      <c r="AO44">
        <v>8.8395215999999994</v>
      </c>
      <c r="AP44">
        <v>3.5370971999999998</v>
      </c>
      <c r="AQ44">
        <v>13.917599999999998</v>
      </c>
      <c r="AR44">
        <v>15.0724704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21.170109466805812</v>
      </c>
      <c r="BB44">
        <f t="shared" si="0"/>
        <v>648.77007836769724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262.28528497179582</v>
      </c>
      <c r="M45">
        <v>27.611289582377239</v>
      </c>
      <c r="N45">
        <v>36.238907588739295</v>
      </c>
      <c r="O45">
        <v>0</v>
      </c>
      <c r="P45">
        <v>35.891977760127091</v>
      </c>
      <c r="Q45">
        <v>0</v>
      </c>
      <c r="R45">
        <v>0</v>
      </c>
      <c r="S45">
        <v>0</v>
      </c>
      <c r="T45">
        <v>0</v>
      </c>
      <c r="U45">
        <v>53.531185086551268</v>
      </c>
      <c r="V45">
        <v>0</v>
      </c>
      <c r="W45">
        <v>12.955792588495576</v>
      </c>
      <c r="X45">
        <v>42.997282153997709</v>
      </c>
      <c r="Y45">
        <v>0</v>
      </c>
      <c r="Z45">
        <v>0</v>
      </c>
      <c r="AA45">
        <v>13.088088000000001</v>
      </c>
      <c r="AB45">
        <v>12.121704815999999</v>
      </c>
      <c r="AC45">
        <v>8.9164694944000011</v>
      </c>
      <c r="AD45">
        <v>11.22633356</v>
      </c>
      <c r="AE45">
        <v>10.116147079999999</v>
      </c>
      <c r="AF45">
        <v>8.7724999999999991</v>
      </c>
      <c r="AG45">
        <v>5.5702607999999998</v>
      </c>
      <c r="AH45">
        <v>46.922145399999991</v>
      </c>
      <c r="AI45">
        <v>9.3733535999999997</v>
      </c>
      <c r="AJ45">
        <v>0</v>
      </c>
      <c r="AK45">
        <v>15.571999999999997</v>
      </c>
      <c r="AL45">
        <v>0</v>
      </c>
      <c r="AM45">
        <v>4.9079790476190466</v>
      </c>
      <c r="AN45">
        <v>0.68867999999999996</v>
      </c>
      <c r="AO45">
        <v>8.8395215999999994</v>
      </c>
      <c r="AP45">
        <v>3.5370971999999998</v>
      </c>
      <c r="AQ45">
        <v>13.917599999999998</v>
      </c>
      <c r="AR45">
        <v>15.0724704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21.170109466805812</v>
      </c>
      <c r="BB45">
        <f t="shared" si="0"/>
        <v>648.77007836769724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262.28528497179582</v>
      </c>
      <c r="M46">
        <v>27.611289582377239</v>
      </c>
      <c r="N46">
        <v>36.238907588739295</v>
      </c>
      <c r="O46">
        <v>0</v>
      </c>
      <c r="P46">
        <v>35.891977760127091</v>
      </c>
      <c r="Q46">
        <v>0</v>
      </c>
      <c r="R46">
        <v>0</v>
      </c>
      <c r="S46">
        <v>0</v>
      </c>
      <c r="T46">
        <v>0</v>
      </c>
      <c r="U46">
        <v>53.531185086551268</v>
      </c>
      <c r="V46">
        <v>0</v>
      </c>
      <c r="W46">
        <v>12.955792588495576</v>
      </c>
      <c r="X46">
        <v>42.997282153997709</v>
      </c>
      <c r="Y46">
        <v>0</v>
      </c>
      <c r="Z46">
        <v>0</v>
      </c>
      <c r="AA46">
        <v>13.088088000000001</v>
      </c>
      <c r="AB46">
        <v>12.121704815999999</v>
      </c>
      <c r="AC46">
        <v>8.9164694944000011</v>
      </c>
      <c r="AD46">
        <v>11.22633356</v>
      </c>
      <c r="AE46">
        <v>10.116147079999999</v>
      </c>
      <c r="AF46">
        <v>8.7724999999999991</v>
      </c>
      <c r="AG46">
        <v>5.5702607999999998</v>
      </c>
      <c r="AH46">
        <v>46.922145399999991</v>
      </c>
      <c r="AI46">
        <v>9.3733535999999997</v>
      </c>
      <c r="AJ46">
        <v>0</v>
      </c>
      <c r="AK46">
        <v>15.571999999999997</v>
      </c>
      <c r="AL46">
        <v>0</v>
      </c>
      <c r="AM46">
        <v>4.9079790476190466</v>
      </c>
      <c r="AN46">
        <v>0.68867999999999996</v>
      </c>
      <c r="AO46">
        <v>8.8395215999999994</v>
      </c>
      <c r="AP46">
        <v>3.5370971999999998</v>
      </c>
      <c r="AQ46">
        <v>13.917599999999998</v>
      </c>
      <c r="AR46">
        <v>15.0724704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21.170109466805812</v>
      </c>
      <c r="BB46">
        <f t="shared" si="0"/>
        <v>648.77007836769724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262.28528497179582</v>
      </c>
      <c r="M47">
        <v>27.611289582377239</v>
      </c>
      <c r="N47">
        <v>36.238907588739295</v>
      </c>
      <c r="O47">
        <v>0</v>
      </c>
      <c r="P47">
        <v>35.891977760127091</v>
      </c>
      <c r="Q47">
        <v>0</v>
      </c>
      <c r="R47">
        <v>0</v>
      </c>
      <c r="S47">
        <v>0</v>
      </c>
      <c r="T47">
        <v>0</v>
      </c>
      <c r="U47">
        <v>53.531185086551268</v>
      </c>
      <c r="V47">
        <v>0</v>
      </c>
      <c r="W47">
        <v>1.9927590588235291</v>
      </c>
      <c r="X47">
        <v>17.997988361848172</v>
      </c>
      <c r="Y47">
        <v>0</v>
      </c>
      <c r="Z47">
        <v>0</v>
      </c>
      <c r="AA47">
        <v>13.088088000000001</v>
      </c>
      <c r="AB47">
        <v>12.121704815999999</v>
      </c>
      <c r="AC47">
        <v>8.9164694944000011</v>
      </c>
      <c r="AD47">
        <v>11.22633356</v>
      </c>
      <c r="AE47">
        <v>10.116147079999999</v>
      </c>
      <c r="AF47">
        <v>8.7724999999999991</v>
      </c>
      <c r="AG47">
        <v>5.5702607999999998</v>
      </c>
      <c r="AH47">
        <v>46.922145399999991</v>
      </c>
      <c r="AI47">
        <v>9.3733535999999997</v>
      </c>
      <c r="AJ47">
        <v>0</v>
      </c>
      <c r="AK47">
        <v>15.571999999999997</v>
      </c>
      <c r="AL47">
        <v>0</v>
      </c>
      <c r="AM47">
        <v>4.9079790476190466</v>
      </c>
      <c r="AN47">
        <v>0.68867999999999996</v>
      </c>
      <c r="AO47">
        <v>8.8395215999999994</v>
      </c>
      <c r="AP47">
        <v>3.5370971999999998</v>
      </c>
      <c r="AQ47">
        <v>13.917599999999998</v>
      </c>
      <c r="AR47">
        <v>15.0724704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20.033699893158591</v>
      </c>
      <c r="BB47">
        <f t="shared" si="0"/>
        <v>613.94416061952279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262.28528497179582</v>
      </c>
      <c r="M48">
        <v>27.611289582377239</v>
      </c>
      <c r="N48">
        <v>36.238907588739295</v>
      </c>
      <c r="O48">
        <v>0</v>
      </c>
      <c r="P48">
        <v>35.891977760127091</v>
      </c>
      <c r="Q48">
        <v>0</v>
      </c>
      <c r="R48">
        <v>0</v>
      </c>
      <c r="S48">
        <v>0</v>
      </c>
      <c r="T48">
        <v>0</v>
      </c>
      <c r="U48">
        <v>53.531185086551268</v>
      </c>
      <c r="V48">
        <v>0</v>
      </c>
      <c r="W48">
        <v>1.9927590588235291</v>
      </c>
      <c r="X48">
        <v>17.9994381806539</v>
      </c>
      <c r="Y48">
        <v>0</v>
      </c>
      <c r="Z48">
        <v>0</v>
      </c>
      <c r="AA48">
        <v>13.088088000000001</v>
      </c>
      <c r="AB48">
        <v>12.121704815999999</v>
      </c>
      <c r="AC48">
        <v>8.9164694944000011</v>
      </c>
      <c r="AD48">
        <v>11.22633356</v>
      </c>
      <c r="AE48">
        <v>10.116147079999999</v>
      </c>
      <c r="AF48">
        <v>8.7724999999999991</v>
      </c>
      <c r="AG48">
        <v>5.5702607999999998</v>
      </c>
      <c r="AH48">
        <v>46.922145399999991</v>
      </c>
      <c r="AI48">
        <v>9.3733535999999997</v>
      </c>
      <c r="AJ48">
        <v>0</v>
      </c>
      <c r="AK48">
        <v>15.571999999999997</v>
      </c>
      <c r="AL48">
        <v>0</v>
      </c>
      <c r="AM48">
        <v>4.9079790476190466</v>
      </c>
      <c r="AN48">
        <v>0.68867999999999996</v>
      </c>
      <c r="AO48">
        <v>8.8395215999999994</v>
      </c>
      <c r="AP48">
        <v>3.5370971999999998</v>
      </c>
      <c r="AQ48">
        <v>13.917599999999998</v>
      </c>
      <c r="AR48">
        <v>15.0724704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20.033745691577067</v>
      </c>
      <c r="BB48">
        <f t="shared" si="0"/>
        <v>613.94556463991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2.9533094445360151</v>
      </c>
      <c r="L49">
        <v>262.29199907120744</v>
      </c>
      <c r="M49">
        <v>27.611289582377239</v>
      </c>
      <c r="N49">
        <v>36.238907588739295</v>
      </c>
      <c r="O49">
        <v>0</v>
      </c>
      <c r="P49">
        <v>35.891977760127091</v>
      </c>
      <c r="Q49">
        <v>6.6947727272727278</v>
      </c>
      <c r="R49">
        <v>13.008165124208475</v>
      </c>
      <c r="S49">
        <v>8.1017710207274138</v>
      </c>
      <c r="T49">
        <v>0</v>
      </c>
      <c r="U49">
        <v>53.531185086551268</v>
      </c>
      <c r="V49">
        <v>6.3592747663551403</v>
      </c>
      <c r="W49">
        <v>13.59412996742671</v>
      </c>
      <c r="X49">
        <v>45.26215966497783</v>
      </c>
      <c r="Y49">
        <v>0</v>
      </c>
      <c r="Z49">
        <v>0</v>
      </c>
      <c r="AA49">
        <v>13.088088000000001</v>
      </c>
      <c r="AB49">
        <v>12.121704815999999</v>
      </c>
      <c r="AC49">
        <v>8.9164694944000011</v>
      </c>
      <c r="AD49">
        <v>11.22633356</v>
      </c>
      <c r="AE49">
        <v>10.116147079999999</v>
      </c>
      <c r="AF49">
        <v>8.7724999999999991</v>
      </c>
      <c r="AG49">
        <v>5.5702607999999998</v>
      </c>
      <c r="AH49">
        <v>46.922145399999991</v>
      </c>
      <c r="AI49">
        <v>9.3733535999999997</v>
      </c>
      <c r="AJ49">
        <v>0</v>
      </c>
      <c r="AK49">
        <v>15.571999999999997</v>
      </c>
      <c r="AL49">
        <v>0</v>
      </c>
      <c r="AM49">
        <v>4.9079790476190466</v>
      </c>
      <c r="AN49">
        <v>0.68867999999999996</v>
      </c>
      <c r="AO49">
        <v>8.8395215999999994</v>
      </c>
      <c r="AP49">
        <v>3.5370971999999998</v>
      </c>
      <c r="AQ49">
        <v>13.917599999999998</v>
      </c>
      <c r="AR49">
        <v>15.0724704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22.43496998921983</v>
      </c>
      <c r="BB49">
        <f t="shared" si="0"/>
        <v>687.53243991770591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2.9533925722145806</v>
      </c>
      <c r="L50">
        <v>262.29199907120744</v>
      </c>
      <c r="M50">
        <v>27.611289582377239</v>
      </c>
      <c r="N50">
        <v>36.238907588739295</v>
      </c>
      <c r="O50">
        <v>0</v>
      </c>
      <c r="P50">
        <v>35.891977760127091</v>
      </c>
      <c r="Q50">
        <v>6.6947727272727278</v>
      </c>
      <c r="R50">
        <v>13.008165124208475</v>
      </c>
      <c r="S50">
        <v>8.1017710207274138</v>
      </c>
      <c r="T50">
        <v>0</v>
      </c>
      <c r="U50">
        <v>53.531185086551268</v>
      </c>
      <c r="V50">
        <v>6.3592747663551403</v>
      </c>
      <c r="W50">
        <v>13.59412996742671</v>
      </c>
      <c r="X50">
        <v>45.26215966497783</v>
      </c>
      <c r="Y50">
        <v>0</v>
      </c>
      <c r="Z50">
        <v>0</v>
      </c>
      <c r="AA50">
        <v>13.088088000000001</v>
      </c>
      <c r="AB50">
        <v>12.121704815999999</v>
      </c>
      <c r="AC50">
        <v>8.9164694944000011</v>
      </c>
      <c r="AD50">
        <v>11.22633356</v>
      </c>
      <c r="AE50">
        <v>10.116147079999999</v>
      </c>
      <c r="AF50">
        <v>8.7724999999999991</v>
      </c>
      <c r="AG50">
        <v>5.5702607999999998</v>
      </c>
      <c r="AH50">
        <v>46.922145399999991</v>
      </c>
      <c r="AI50">
        <v>9.3733535999999997</v>
      </c>
      <c r="AJ50">
        <v>0</v>
      </c>
      <c r="AK50">
        <v>15.571999999999997</v>
      </c>
      <c r="AL50">
        <v>0</v>
      </c>
      <c r="AM50">
        <v>4.9079790476190466</v>
      </c>
      <c r="AN50">
        <v>0.68867999999999996</v>
      </c>
      <c r="AO50">
        <v>8.8395215999999994</v>
      </c>
      <c r="AP50">
        <v>3.5370971999999998</v>
      </c>
      <c r="AQ50">
        <v>13.917599999999998</v>
      </c>
      <c r="AR50">
        <v>15.0724704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22.434972609356869</v>
      </c>
      <c r="BB50">
        <f t="shared" si="0"/>
        <v>687.53252042524741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2.9533469792728506</v>
      </c>
      <c r="L51">
        <v>262.29199907120744</v>
      </c>
      <c r="M51">
        <v>27.611289582377239</v>
      </c>
      <c r="N51">
        <v>36.238907588739295</v>
      </c>
      <c r="O51">
        <v>0</v>
      </c>
      <c r="P51">
        <v>36.586660027710423</v>
      </c>
      <c r="Q51">
        <v>6.6947727272727278</v>
      </c>
      <c r="R51">
        <v>13.008165124208475</v>
      </c>
      <c r="S51">
        <v>8.1017710207274138</v>
      </c>
      <c r="T51">
        <v>0</v>
      </c>
      <c r="U51">
        <v>53.531185086551268</v>
      </c>
      <c r="V51">
        <v>6.3625710014947678</v>
      </c>
      <c r="W51">
        <v>13.592531468531471</v>
      </c>
      <c r="X51">
        <v>45.26215966497783</v>
      </c>
      <c r="Y51">
        <v>0</v>
      </c>
      <c r="Z51">
        <v>0</v>
      </c>
      <c r="AA51">
        <v>13.088088000000001</v>
      </c>
      <c r="AB51">
        <v>12.121704815999999</v>
      </c>
      <c r="AC51">
        <v>8.9164694944000011</v>
      </c>
      <c r="AD51">
        <v>11.22633356</v>
      </c>
      <c r="AE51">
        <v>10.116147079999999</v>
      </c>
      <c r="AF51">
        <v>8.7724999999999991</v>
      </c>
      <c r="AG51">
        <v>5.5702607999999998</v>
      </c>
      <c r="AH51">
        <v>46.922145399999991</v>
      </c>
      <c r="AI51">
        <v>9.3733535999999997</v>
      </c>
      <c r="AJ51">
        <v>0</v>
      </c>
      <c r="AK51">
        <v>15.571999999999997</v>
      </c>
      <c r="AL51">
        <v>0</v>
      </c>
      <c r="AM51">
        <v>4.9079790476190466</v>
      </c>
      <c r="AN51">
        <v>0.68867999999999996</v>
      </c>
      <c r="AO51">
        <v>8.8395215999999994</v>
      </c>
      <c r="AP51">
        <v>3.5370971999999998</v>
      </c>
      <c r="AQ51">
        <v>13.917599999999998</v>
      </c>
      <c r="AR51">
        <v>15.0724704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22.456977095497997</v>
      </c>
      <c r="BB51">
        <f t="shared" si="0"/>
        <v>688.20685034999212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2.9533768898978439</v>
      </c>
      <c r="L52">
        <v>262.29199907120744</v>
      </c>
      <c r="M52">
        <v>27.611289582377239</v>
      </c>
      <c r="N52">
        <v>36.238907588739295</v>
      </c>
      <c r="O52">
        <v>0</v>
      </c>
      <c r="P52">
        <v>37.275006373757115</v>
      </c>
      <c r="Q52">
        <v>6.6947727272727278</v>
      </c>
      <c r="R52">
        <v>13.008165124208475</v>
      </c>
      <c r="S52">
        <v>8.1017710207274138</v>
      </c>
      <c r="T52">
        <v>0</v>
      </c>
      <c r="U52">
        <v>53.531185086551268</v>
      </c>
      <c r="V52">
        <v>6.3625710014947678</v>
      </c>
      <c r="W52">
        <v>13.592531468531471</v>
      </c>
      <c r="X52">
        <v>45.26215966497783</v>
      </c>
      <c r="Y52">
        <v>0</v>
      </c>
      <c r="Z52">
        <v>0</v>
      </c>
      <c r="AA52">
        <v>13.088088000000001</v>
      </c>
      <c r="AB52">
        <v>12.121704815999999</v>
      </c>
      <c r="AC52">
        <v>8.9164694944000011</v>
      </c>
      <c r="AD52">
        <v>11.22633356</v>
      </c>
      <c r="AE52">
        <v>10.116147079999999</v>
      </c>
      <c r="AF52">
        <v>8.7724999999999991</v>
      </c>
      <c r="AG52">
        <v>5.5702607999999998</v>
      </c>
      <c r="AH52">
        <v>46.922145399999991</v>
      </c>
      <c r="AI52">
        <v>9.3733535999999997</v>
      </c>
      <c r="AJ52">
        <v>0</v>
      </c>
      <c r="AK52">
        <v>15.571999999999997</v>
      </c>
      <c r="AL52">
        <v>0</v>
      </c>
      <c r="AM52">
        <v>4.9079790476190466</v>
      </c>
      <c r="AN52">
        <v>0.68867999999999996</v>
      </c>
      <c r="AO52">
        <v>8.8395215999999994</v>
      </c>
      <c r="AP52">
        <v>3.5370971999999998</v>
      </c>
      <c r="AQ52">
        <v>13.917599999999998</v>
      </c>
      <c r="AR52">
        <v>15.0724704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22.478729786746932</v>
      </c>
      <c r="BB52">
        <f t="shared" si="0"/>
        <v>688.87347391541493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2.9533908847184991</v>
      </c>
      <c r="L53">
        <v>262.29199907120744</v>
      </c>
      <c r="M53">
        <v>27.611289582377239</v>
      </c>
      <c r="N53">
        <v>36.238907588739295</v>
      </c>
      <c r="O53">
        <v>0</v>
      </c>
      <c r="P53">
        <v>37.969688751668897</v>
      </c>
      <c r="Q53">
        <v>6.6947727272727278</v>
      </c>
      <c r="R53">
        <v>13.008165124208475</v>
      </c>
      <c r="S53">
        <v>8.1017710207274138</v>
      </c>
      <c r="T53">
        <v>0</v>
      </c>
      <c r="U53">
        <v>53.531185086551268</v>
      </c>
      <c r="V53">
        <v>6.3625710014947678</v>
      </c>
      <c r="W53">
        <v>13.592531468531471</v>
      </c>
      <c r="X53">
        <v>45.26215966497783</v>
      </c>
      <c r="Y53">
        <v>0</v>
      </c>
      <c r="Z53">
        <v>0</v>
      </c>
      <c r="AA53">
        <v>13.088088000000001</v>
      </c>
      <c r="AB53">
        <v>12.121704815999999</v>
      </c>
      <c r="AC53">
        <v>8.9164694944000011</v>
      </c>
      <c r="AD53">
        <v>11.22633356</v>
      </c>
      <c r="AE53">
        <v>10.116147079999999</v>
      </c>
      <c r="AF53">
        <v>8.7724999999999991</v>
      </c>
      <c r="AG53">
        <v>5.5702607999999998</v>
      </c>
      <c r="AH53">
        <v>46.922145399999991</v>
      </c>
      <c r="AI53">
        <v>9.3733535999999997</v>
      </c>
      <c r="AJ53">
        <v>0</v>
      </c>
      <c r="AK53">
        <v>15.571999999999997</v>
      </c>
      <c r="AL53">
        <v>0</v>
      </c>
      <c r="AM53">
        <v>4.9079790476190466</v>
      </c>
      <c r="AN53">
        <v>0.68867999999999996</v>
      </c>
      <c r="AO53">
        <v>8.8395215999999994</v>
      </c>
      <c r="AP53">
        <v>3.5370971999999998</v>
      </c>
      <c r="AQ53">
        <v>13.917599999999998</v>
      </c>
      <c r="AR53">
        <v>15.0724704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22.500682198038668</v>
      </c>
      <c r="BB53">
        <f t="shared" si="0"/>
        <v>689.54621787685551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2.95327194458189</v>
      </c>
      <c r="L54">
        <v>262.29199907120744</v>
      </c>
      <c r="M54">
        <v>27.611289582377239</v>
      </c>
      <c r="N54">
        <v>36.238907588739295</v>
      </c>
      <c r="O54">
        <v>0</v>
      </c>
      <c r="P54">
        <v>37.969688751668897</v>
      </c>
      <c r="Q54">
        <v>6.6947727272727278</v>
      </c>
      <c r="R54">
        <v>13.008165124208475</v>
      </c>
      <c r="S54">
        <v>8.1017710207274138</v>
      </c>
      <c r="T54">
        <v>0</v>
      </c>
      <c r="U54">
        <v>53.531185086551268</v>
      </c>
      <c r="V54">
        <v>6.3625710014947678</v>
      </c>
      <c r="W54">
        <v>13.592531468531471</v>
      </c>
      <c r="X54">
        <v>45.26215966497783</v>
      </c>
      <c r="Y54">
        <v>0</v>
      </c>
      <c r="Z54">
        <v>0</v>
      </c>
      <c r="AA54">
        <v>13.088088000000001</v>
      </c>
      <c r="AB54">
        <v>12.121704815999999</v>
      </c>
      <c r="AC54">
        <v>8.9164694944000011</v>
      </c>
      <c r="AD54">
        <v>11.22633356</v>
      </c>
      <c r="AE54">
        <v>10.116147079999999</v>
      </c>
      <c r="AF54">
        <v>8.7724999999999991</v>
      </c>
      <c r="AG54">
        <v>5.5702607999999998</v>
      </c>
      <c r="AH54">
        <v>46.922145399999991</v>
      </c>
      <c r="AI54">
        <v>9.3733535999999997</v>
      </c>
      <c r="AJ54">
        <v>0</v>
      </c>
      <c r="AK54">
        <v>15.571999999999997</v>
      </c>
      <c r="AL54">
        <v>0</v>
      </c>
      <c r="AM54">
        <v>4.9079790476190466</v>
      </c>
      <c r="AN54">
        <v>0.68867999999999996</v>
      </c>
      <c r="AO54">
        <v>8.8395215999999994</v>
      </c>
      <c r="AP54">
        <v>3.5370971999999998</v>
      </c>
      <c r="AQ54">
        <v>13.917599999999998</v>
      </c>
      <c r="AR54">
        <v>15.0724704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22.500678432917269</v>
      </c>
      <c r="BB54">
        <f t="shared" si="0"/>
        <v>689.54610270184048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2.9532157732036488</v>
      </c>
      <c r="L55">
        <v>262.29199907120744</v>
      </c>
      <c r="M55">
        <v>27.611289582377239</v>
      </c>
      <c r="N55">
        <v>36.238907588739295</v>
      </c>
      <c r="O55">
        <v>0</v>
      </c>
      <c r="P55">
        <v>37.969688751668897</v>
      </c>
      <c r="Q55">
        <v>6.6947727272727278</v>
      </c>
      <c r="R55">
        <v>13.008165124208475</v>
      </c>
      <c r="S55">
        <v>8.1017710207274138</v>
      </c>
      <c r="T55">
        <v>0</v>
      </c>
      <c r="U55">
        <v>53.531185086551268</v>
      </c>
      <c r="V55">
        <v>6.3625710014947678</v>
      </c>
      <c r="W55">
        <v>13.592531468531471</v>
      </c>
      <c r="X55">
        <v>45.26215966497783</v>
      </c>
      <c r="Y55">
        <v>0</v>
      </c>
      <c r="Z55">
        <v>0</v>
      </c>
      <c r="AA55">
        <v>13.088088000000001</v>
      </c>
      <c r="AB55">
        <v>12.121704815999999</v>
      </c>
      <c r="AC55">
        <v>8.9164694944000011</v>
      </c>
      <c r="AD55">
        <v>11.22633356</v>
      </c>
      <c r="AE55">
        <v>10.116147079999999</v>
      </c>
      <c r="AF55">
        <v>8.7724999999999991</v>
      </c>
      <c r="AG55">
        <v>5.5702607999999998</v>
      </c>
      <c r="AH55">
        <v>46.922145399999991</v>
      </c>
      <c r="AI55">
        <v>9.3733535999999997</v>
      </c>
      <c r="AJ55">
        <v>0</v>
      </c>
      <c r="AK55">
        <v>15.571999999999997</v>
      </c>
      <c r="AL55">
        <v>0</v>
      </c>
      <c r="AM55">
        <v>4.9079790476190466</v>
      </c>
      <c r="AN55">
        <v>0.68867999999999996</v>
      </c>
      <c r="AO55">
        <v>8.8395215999999994</v>
      </c>
      <c r="AP55">
        <v>3.5370971999999998</v>
      </c>
      <c r="AQ55">
        <v>13.917599999999998</v>
      </c>
      <c r="AR55">
        <v>15.0724704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22.500676656041968</v>
      </c>
      <c r="BB55">
        <f t="shared" si="0"/>
        <v>689.5460483073374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2.9533089598846987</v>
      </c>
      <c r="L56">
        <v>262.29199907120744</v>
      </c>
      <c r="M56">
        <v>27.611289582377239</v>
      </c>
      <c r="N56">
        <v>36.238907588739295</v>
      </c>
      <c r="O56">
        <v>0</v>
      </c>
      <c r="P56">
        <v>37.969688751668897</v>
      </c>
      <c r="Q56">
        <v>6.6947727272727278</v>
      </c>
      <c r="R56">
        <v>13.008165124208475</v>
      </c>
      <c r="S56">
        <v>8.1017710207274138</v>
      </c>
      <c r="T56">
        <v>0</v>
      </c>
      <c r="U56">
        <v>53.531185086551268</v>
      </c>
      <c r="V56">
        <v>6.3625710014947678</v>
      </c>
      <c r="W56">
        <v>13.592531468531471</v>
      </c>
      <c r="X56">
        <v>45.26215966497783</v>
      </c>
      <c r="Y56">
        <v>0</v>
      </c>
      <c r="Z56">
        <v>0</v>
      </c>
      <c r="AA56">
        <v>13.088088000000001</v>
      </c>
      <c r="AB56">
        <v>12.121704815999999</v>
      </c>
      <c r="AC56">
        <v>8.9164694944000011</v>
      </c>
      <c r="AD56">
        <v>11.22633356</v>
      </c>
      <c r="AE56">
        <v>10.116147079999999</v>
      </c>
      <c r="AF56">
        <v>8.7724999999999991</v>
      </c>
      <c r="AG56">
        <v>5.5702607999999998</v>
      </c>
      <c r="AH56">
        <v>46.922145399999991</v>
      </c>
      <c r="AI56">
        <v>9.3733535999999997</v>
      </c>
      <c r="AJ56">
        <v>0</v>
      </c>
      <c r="AK56">
        <v>15.571999999999997</v>
      </c>
      <c r="AL56">
        <v>0</v>
      </c>
      <c r="AM56">
        <v>4.9079790476190466</v>
      </c>
      <c r="AN56">
        <v>0.68867999999999996</v>
      </c>
      <c r="AO56">
        <v>8.8395215999999994</v>
      </c>
      <c r="AP56">
        <v>3.5370971999999998</v>
      </c>
      <c r="AQ56">
        <v>13.917599999999998</v>
      </c>
      <c r="AR56">
        <v>15.0724704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22.500679602847633</v>
      </c>
      <c r="BB56">
        <f t="shared" si="0"/>
        <v>689.54613854721288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2.9533768898978439</v>
      </c>
      <c r="L57">
        <v>262.28561664041075</v>
      </c>
      <c r="M57">
        <v>27.611289582377239</v>
      </c>
      <c r="N57">
        <v>36.238907588739295</v>
      </c>
      <c r="O57">
        <v>0</v>
      </c>
      <c r="P57">
        <v>37.969688751668897</v>
      </c>
      <c r="Q57">
        <v>6.6947727272727278</v>
      </c>
      <c r="R57">
        <v>13.008165124208475</v>
      </c>
      <c r="S57">
        <v>8.1017710207274138</v>
      </c>
      <c r="T57">
        <v>0</v>
      </c>
      <c r="U57">
        <v>53.531185086551268</v>
      </c>
      <c r="V57">
        <v>6.3625710014947678</v>
      </c>
      <c r="W57">
        <v>13.592531468531471</v>
      </c>
      <c r="X57">
        <v>45.26215966497783</v>
      </c>
      <c r="Y57">
        <v>0</v>
      </c>
      <c r="Z57">
        <v>0</v>
      </c>
      <c r="AA57">
        <v>13.088088000000001</v>
      </c>
      <c r="AB57">
        <v>12.121704815999999</v>
      </c>
      <c r="AC57">
        <v>8.9164694944000011</v>
      </c>
      <c r="AD57">
        <v>11.22633356</v>
      </c>
      <c r="AE57">
        <v>10.116147079999999</v>
      </c>
      <c r="AF57">
        <v>8.7724999999999991</v>
      </c>
      <c r="AG57">
        <v>5.5702607999999998</v>
      </c>
      <c r="AH57">
        <v>46.922145399999991</v>
      </c>
      <c r="AI57">
        <v>5.8583459999999992</v>
      </c>
      <c r="AJ57">
        <v>0</v>
      </c>
      <c r="AK57">
        <v>15.571999999999997</v>
      </c>
      <c r="AL57">
        <v>0</v>
      </c>
      <c r="AM57">
        <v>4.9079790476190466</v>
      </c>
      <c r="AN57">
        <v>0.68867999999999996</v>
      </c>
      <c r="AO57">
        <v>8.8395215999999994</v>
      </c>
      <c r="AP57">
        <v>3.5370971999999998</v>
      </c>
      <c r="AQ57">
        <v>13.917599999999998</v>
      </c>
      <c r="AR57">
        <v>15.0724704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22.389405786074086</v>
      </c>
      <c r="BB57">
        <f t="shared" si="0"/>
        <v>686.13609026320296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2.9533149338374298</v>
      </c>
      <c r="L58">
        <v>257.11434481101242</v>
      </c>
      <c r="M58">
        <v>27.611289582377239</v>
      </c>
      <c r="N58">
        <v>36.238907588739295</v>
      </c>
      <c r="O58">
        <v>0</v>
      </c>
      <c r="P58">
        <v>37.969688751668897</v>
      </c>
      <c r="Q58">
        <v>6.6947727272727278</v>
      </c>
      <c r="R58">
        <v>13.008165124208475</v>
      </c>
      <c r="S58">
        <v>8.1017710207274138</v>
      </c>
      <c r="T58">
        <v>0</v>
      </c>
      <c r="U58">
        <v>53.531185086551268</v>
      </c>
      <c r="V58">
        <v>6.3625710014947678</v>
      </c>
      <c r="W58">
        <v>13.592531468531471</v>
      </c>
      <c r="X58">
        <v>45.26215966497783</v>
      </c>
      <c r="Y58">
        <v>0</v>
      </c>
      <c r="Z58">
        <v>0</v>
      </c>
      <c r="AA58">
        <v>13.088088000000001</v>
      </c>
      <c r="AB58">
        <v>12.121704815999999</v>
      </c>
      <c r="AC58">
        <v>8.9164694944000011</v>
      </c>
      <c r="AD58">
        <v>11.22633356</v>
      </c>
      <c r="AE58">
        <v>10.116147079999999</v>
      </c>
      <c r="AF58">
        <v>8.7724999999999991</v>
      </c>
      <c r="AG58">
        <v>5.5702607999999998</v>
      </c>
      <c r="AH58">
        <v>46.922145399999991</v>
      </c>
      <c r="AI58">
        <v>5.8583459999999992</v>
      </c>
      <c r="AJ58">
        <v>0</v>
      </c>
      <c r="AK58">
        <v>15.571999999999997</v>
      </c>
      <c r="AL58">
        <v>0</v>
      </c>
      <c r="AM58">
        <v>4.9079790476190466</v>
      </c>
      <c r="AN58">
        <v>0.68867999999999996</v>
      </c>
      <c r="AO58">
        <v>8.8395215999999994</v>
      </c>
      <c r="AP58">
        <v>3.5370971999999998</v>
      </c>
      <c r="AQ58">
        <v>13.917599999999998</v>
      </c>
      <c r="AR58">
        <v>15.0724704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22.225991565573914</v>
      </c>
      <c r="BB58">
        <f t="shared" si="0"/>
        <v>681.12817069824439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2.9533158585665005</v>
      </c>
      <c r="L59">
        <v>253.99696449013246</v>
      </c>
      <c r="M59">
        <v>27.611289582377239</v>
      </c>
      <c r="N59">
        <v>36.238907588739295</v>
      </c>
      <c r="O59">
        <v>0</v>
      </c>
      <c r="P59">
        <v>37.969688751668897</v>
      </c>
      <c r="Q59">
        <v>6.6947727272727278</v>
      </c>
      <c r="R59">
        <v>13.008165124208475</v>
      </c>
      <c r="S59">
        <v>8.1017710207274138</v>
      </c>
      <c r="T59">
        <v>0</v>
      </c>
      <c r="U59">
        <v>53.531185086551268</v>
      </c>
      <c r="V59">
        <v>6.3625710014947678</v>
      </c>
      <c r="W59">
        <v>13.592531468531471</v>
      </c>
      <c r="X59">
        <v>45.26215966497783</v>
      </c>
      <c r="Y59">
        <v>0</v>
      </c>
      <c r="Z59">
        <v>0</v>
      </c>
      <c r="AA59">
        <v>13.088088000000001</v>
      </c>
      <c r="AB59">
        <v>12.121704815999999</v>
      </c>
      <c r="AC59">
        <v>8.9164694944000011</v>
      </c>
      <c r="AD59">
        <v>11.22633356</v>
      </c>
      <c r="AE59">
        <v>10.116147079999999</v>
      </c>
      <c r="AF59">
        <v>8.7724999999999991</v>
      </c>
      <c r="AG59">
        <v>5.5702607999999998</v>
      </c>
      <c r="AH59">
        <v>34.864752000000003</v>
      </c>
      <c r="AI59">
        <v>5.8583459999999992</v>
      </c>
      <c r="AJ59">
        <v>0</v>
      </c>
      <c r="AK59">
        <v>15.571999999999997</v>
      </c>
      <c r="AL59">
        <v>0</v>
      </c>
      <c r="AM59">
        <v>4.9079790476190466</v>
      </c>
      <c r="AN59">
        <v>0.68867999999999996</v>
      </c>
      <c r="AO59">
        <v>8.8395215999999994</v>
      </c>
      <c r="AP59">
        <v>3.5370971999999998</v>
      </c>
      <c r="AQ59">
        <v>13.917599999999998</v>
      </c>
      <c r="AR59">
        <v>15.0724704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21.746468860575774</v>
      </c>
      <c r="BB59">
        <f t="shared" si="0"/>
        <v>666.43292060709166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2.9533158585665005</v>
      </c>
      <c r="L60">
        <v>299.99815196062116</v>
      </c>
      <c r="M60">
        <v>27.611289582377239</v>
      </c>
      <c r="N60">
        <v>36.238907588739295</v>
      </c>
      <c r="O60">
        <v>0</v>
      </c>
      <c r="P60">
        <v>37.969688751668897</v>
      </c>
      <c r="Q60">
        <v>6.6947727272727278</v>
      </c>
      <c r="R60">
        <v>13.008165124208475</v>
      </c>
      <c r="S60">
        <v>8.1017710207274138</v>
      </c>
      <c r="T60">
        <v>0</v>
      </c>
      <c r="U60">
        <v>53.531185086551268</v>
      </c>
      <c r="V60">
        <v>6.3625710014947678</v>
      </c>
      <c r="W60">
        <v>13.592531468531471</v>
      </c>
      <c r="X60">
        <v>45.26215966497783</v>
      </c>
      <c r="Y60">
        <v>0</v>
      </c>
      <c r="Z60">
        <v>0</v>
      </c>
      <c r="AA60">
        <v>13.088088000000001</v>
      </c>
      <c r="AB60">
        <v>12.121704815999999</v>
      </c>
      <c r="AC60">
        <v>8.9164694944000011</v>
      </c>
      <c r="AD60">
        <v>11.22633356</v>
      </c>
      <c r="AE60">
        <v>10.116147079999999</v>
      </c>
      <c r="AF60">
        <v>8.7724999999999991</v>
      </c>
      <c r="AG60">
        <v>5.5702607999999998</v>
      </c>
      <c r="AH60">
        <v>26.148564</v>
      </c>
      <c r="AI60">
        <v>5.8583459999999992</v>
      </c>
      <c r="AJ60">
        <v>0</v>
      </c>
      <c r="AK60">
        <v>15.571999999999997</v>
      </c>
      <c r="AL60">
        <v>0</v>
      </c>
      <c r="AM60">
        <v>4.9079790476190466</v>
      </c>
      <c r="AN60">
        <v>0.68867999999999996</v>
      </c>
      <c r="AO60">
        <v>8.8395215999999994</v>
      </c>
      <c r="AP60">
        <v>3.5370971999999998</v>
      </c>
      <c r="AQ60">
        <v>13.917599999999998</v>
      </c>
      <c r="AR60">
        <v>15.0724704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22.924674861426688</v>
      </c>
      <c r="BB60">
        <f t="shared" si="0"/>
        <v>702.5397140767293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2.9533158585665005</v>
      </c>
      <c r="L61">
        <v>369.99858700647115</v>
      </c>
      <c r="M61">
        <v>27.611289582377239</v>
      </c>
      <c r="N61">
        <v>36.238907588739295</v>
      </c>
      <c r="O61">
        <v>0</v>
      </c>
      <c r="P61">
        <v>37.969688751668897</v>
      </c>
      <c r="Q61">
        <v>6.6947727272727278</v>
      </c>
      <c r="R61">
        <v>13.008165124208475</v>
      </c>
      <c r="S61">
        <v>8.1017710207274138</v>
      </c>
      <c r="T61">
        <v>0</v>
      </c>
      <c r="U61">
        <v>53.531185086551268</v>
      </c>
      <c r="V61">
        <v>6.3625710014947678</v>
      </c>
      <c r="W61">
        <v>13.592531468531471</v>
      </c>
      <c r="X61">
        <v>45.26215966497783</v>
      </c>
      <c r="Y61">
        <v>0</v>
      </c>
      <c r="Z61">
        <v>0</v>
      </c>
      <c r="AA61">
        <v>13.088088000000001</v>
      </c>
      <c r="AB61">
        <v>12.121704815999999</v>
      </c>
      <c r="AC61">
        <v>8.9164694944000011</v>
      </c>
      <c r="AD61">
        <v>11.22633356</v>
      </c>
      <c r="AE61">
        <v>10.116147079999999</v>
      </c>
      <c r="AF61">
        <v>8.7724999999999991</v>
      </c>
      <c r="AG61">
        <v>5.5702607999999998</v>
      </c>
      <c r="AH61">
        <v>17.432376000000001</v>
      </c>
      <c r="AI61">
        <v>5.8583459999999992</v>
      </c>
      <c r="AJ61">
        <v>0</v>
      </c>
      <c r="AK61">
        <v>15.571999999999997</v>
      </c>
      <c r="AL61">
        <v>0</v>
      </c>
      <c r="AM61">
        <v>4.9079790476190466</v>
      </c>
      <c r="AN61">
        <v>0.68867999999999996</v>
      </c>
      <c r="AO61">
        <v>8.8395215999999994</v>
      </c>
      <c r="AP61">
        <v>3.5370971999999998</v>
      </c>
      <c r="AQ61">
        <v>13.917599999999998</v>
      </c>
      <c r="AR61">
        <v>15.0724704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24.861257088676169</v>
      </c>
      <c r="BB61">
        <f t="shared" si="0"/>
        <v>761.88737889532979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2.9533158585665005</v>
      </c>
      <c r="L62">
        <v>369.99858700647115</v>
      </c>
      <c r="M62">
        <v>27.611289582377239</v>
      </c>
      <c r="N62">
        <v>36.238907588739295</v>
      </c>
      <c r="O62">
        <v>0</v>
      </c>
      <c r="P62">
        <v>37.969688751668897</v>
      </c>
      <c r="Q62">
        <v>6.6947727272727278</v>
      </c>
      <c r="R62">
        <v>13.008165124208475</v>
      </c>
      <c r="S62">
        <v>8.1017710207274138</v>
      </c>
      <c r="T62">
        <v>0</v>
      </c>
      <c r="U62">
        <v>53.531185086551268</v>
      </c>
      <c r="V62">
        <v>6.3625710014947678</v>
      </c>
      <c r="W62">
        <v>13.592531468531471</v>
      </c>
      <c r="X62">
        <v>45.26215966497783</v>
      </c>
      <c r="Y62">
        <v>0</v>
      </c>
      <c r="Z62">
        <v>0</v>
      </c>
      <c r="AA62">
        <v>13.088088000000001</v>
      </c>
      <c r="AB62">
        <v>12.121704815999999</v>
      </c>
      <c r="AC62">
        <v>8.9164694944000011</v>
      </c>
      <c r="AD62">
        <v>11.22633356</v>
      </c>
      <c r="AE62">
        <v>10.116147079999999</v>
      </c>
      <c r="AF62">
        <v>8.7724999999999991</v>
      </c>
      <c r="AG62">
        <v>5.5702607999999998</v>
      </c>
      <c r="AH62">
        <v>8.7161880000000007</v>
      </c>
      <c r="AI62">
        <v>5.8583459999999992</v>
      </c>
      <c r="AJ62">
        <v>0</v>
      </c>
      <c r="AK62">
        <v>15.571999999999997</v>
      </c>
      <c r="AL62">
        <v>0</v>
      </c>
      <c r="AM62">
        <v>4.9079790476190466</v>
      </c>
      <c r="AN62">
        <v>0.68867999999999996</v>
      </c>
      <c r="AO62">
        <v>8.8395215999999994</v>
      </c>
      <c r="AP62">
        <v>3.5370971999999998</v>
      </c>
      <c r="AQ62">
        <v>13.917599999999998</v>
      </c>
      <c r="AR62">
        <v>15.0724704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24.585825547876169</v>
      </c>
      <c r="BB62">
        <f t="shared" si="0"/>
        <v>753.44662243612981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2.9533158585665005</v>
      </c>
      <c r="L63">
        <v>369.99858700647115</v>
      </c>
      <c r="M63">
        <v>27.611289582377239</v>
      </c>
      <c r="N63">
        <v>36.238907588739295</v>
      </c>
      <c r="O63">
        <v>0</v>
      </c>
      <c r="P63">
        <v>37.969688751668897</v>
      </c>
      <c r="Q63">
        <v>6.6947727272727278</v>
      </c>
      <c r="R63">
        <v>13.008165124208475</v>
      </c>
      <c r="S63">
        <v>8.1017710207274138</v>
      </c>
      <c r="T63">
        <v>0</v>
      </c>
      <c r="U63">
        <v>53.531185086551268</v>
      </c>
      <c r="V63">
        <v>6.3625710014947678</v>
      </c>
      <c r="W63">
        <v>13.592531468531471</v>
      </c>
      <c r="X63">
        <v>45.26215966497783</v>
      </c>
      <c r="Y63">
        <v>0</v>
      </c>
      <c r="Z63">
        <v>0</v>
      </c>
      <c r="AA63">
        <v>13.088088000000001</v>
      </c>
      <c r="AB63">
        <v>12.121704815999999</v>
      </c>
      <c r="AC63">
        <v>8.9164694944000011</v>
      </c>
      <c r="AD63">
        <v>11.22633356</v>
      </c>
      <c r="AE63">
        <v>10.116147079999999</v>
      </c>
      <c r="AF63">
        <v>8.7724999999999991</v>
      </c>
      <c r="AG63">
        <v>5.5702607999999998</v>
      </c>
      <c r="AH63">
        <v>0</v>
      </c>
      <c r="AI63">
        <v>5.8583459999999992</v>
      </c>
      <c r="AJ63">
        <v>0</v>
      </c>
      <c r="AK63">
        <v>15.571999999999997</v>
      </c>
      <c r="AL63">
        <v>0</v>
      </c>
      <c r="AM63">
        <v>4.9079790476190466</v>
      </c>
      <c r="AN63">
        <v>0.68867999999999996</v>
      </c>
      <c r="AO63">
        <v>8.8395215999999994</v>
      </c>
      <c r="AP63">
        <v>3.5370971999999998</v>
      </c>
      <c r="AQ63">
        <v>13.917599999999998</v>
      </c>
      <c r="AR63">
        <v>15.0724704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24.310394007076162</v>
      </c>
      <c r="BB63">
        <f t="shared" si="0"/>
        <v>745.00586597692984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2.9533158585665005</v>
      </c>
      <c r="L64">
        <v>369.99858700647115</v>
      </c>
      <c r="M64">
        <v>27.611289582377239</v>
      </c>
      <c r="N64">
        <v>36.238907588739295</v>
      </c>
      <c r="O64">
        <v>0</v>
      </c>
      <c r="P64">
        <v>37.969688751668897</v>
      </c>
      <c r="Q64">
        <v>6.6947727272727278</v>
      </c>
      <c r="R64">
        <v>13.008165124208475</v>
      </c>
      <c r="S64">
        <v>8.1017710207274138</v>
      </c>
      <c r="T64">
        <v>0</v>
      </c>
      <c r="U64">
        <v>53.531185086551268</v>
      </c>
      <c r="V64">
        <v>6.3625710014947678</v>
      </c>
      <c r="W64">
        <v>13.592531468531471</v>
      </c>
      <c r="X64">
        <v>45.26215966497783</v>
      </c>
      <c r="Y64">
        <v>0</v>
      </c>
      <c r="Z64">
        <v>0</v>
      </c>
      <c r="AA64">
        <v>13.088088000000001</v>
      </c>
      <c r="AB64">
        <v>12.121704815999999</v>
      </c>
      <c r="AC64">
        <v>8.9164694944000011</v>
      </c>
      <c r="AD64">
        <v>11.22633356</v>
      </c>
      <c r="AE64">
        <v>10.116147079999999</v>
      </c>
      <c r="AF64">
        <v>8.7724999999999991</v>
      </c>
      <c r="AG64">
        <v>5.5702607999999998</v>
      </c>
      <c r="AH64">
        <v>0</v>
      </c>
      <c r="AI64">
        <v>5.8583459999999992</v>
      </c>
      <c r="AJ64">
        <v>0</v>
      </c>
      <c r="AK64">
        <v>15.571999999999997</v>
      </c>
      <c r="AL64">
        <v>0</v>
      </c>
      <c r="AM64">
        <v>4.9079790476190466</v>
      </c>
      <c r="AN64">
        <v>0.68867999999999996</v>
      </c>
      <c r="AO64">
        <v>8.8395215999999994</v>
      </c>
      <c r="AP64">
        <v>3.5370971999999998</v>
      </c>
      <c r="AQ64">
        <v>14.226879999999998</v>
      </c>
      <c r="AR64">
        <v>15.0724704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24.320167316441243</v>
      </c>
      <c r="BB64">
        <f t="shared" si="0"/>
        <v>745.30537266756482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2.9533158585665005</v>
      </c>
      <c r="L65">
        <v>369.99858700647115</v>
      </c>
      <c r="M65">
        <v>27.611289582377239</v>
      </c>
      <c r="N65">
        <v>36.238907588739295</v>
      </c>
      <c r="O65">
        <v>0</v>
      </c>
      <c r="P65">
        <v>37.969688751668897</v>
      </c>
      <c r="Q65">
        <v>6.6947727272727278</v>
      </c>
      <c r="R65">
        <v>13.008165124208475</v>
      </c>
      <c r="S65">
        <v>8.1017710207274138</v>
      </c>
      <c r="T65">
        <v>0</v>
      </c>
      <c r="U65">
        <v>53.531185086551268</v>
      </c>
      <c r="V65">
        <v>6.3625710014947678</v>
      </c>
      <c r="W65">
        <v>13.592531468531471</v>
      </c>
      <c r="X65">
        <v>45.26215966497783</v>
      </c>
      <c r="Y65">
        <v>0</v>
      </c>
      <c r="Z65">
        <v>0</v>
      </c>
      <c r="AA65">
        <v>13.088088000000001</v>
      </c>
      <c r="AB65">
        <v>12.121704815999999</v>
      </c>
      <c r="AC65">
        <v>8.9164694944000011</v>
      </c>
      <c r="AD65">
        <v>11.22633356</v>
      </c>
      <c r="AE65">
        <v>10.116147079999999</v>
      </c>
      <c r="AF65">
        <v>8.7724999999999991</v>
      </c>
      <c r="AG65">
        <v>5.5702607999999998</v>
      </c>
      <c r="AH65">
        <v>0</v>
      </c>
      <c r="AI65">
        <v>8.5922408000000008</v>
      </c>
      <c r="AJ65">
        <v>0</v>
      </c>
      <c r="AK65">
        <v>15.571999999999997</v>
      </c>
      <c r="AL65">
        <v>0</v>
      </c>
      <c r="AM65">
        <v>4.9079790476190466</v>
      </c>
      <c r="AN65">
        <v>0.68867999999999996</v>
      </c>
      <c r="AO65">
        <v>8.8395215999999994</v>
      </c>
      <c r="AP65">
        <v>3.5370971999999998</v>
      </c>
      <c r="AQ65">
        <v>19.098039999999997</v>
      </c>
      <c r="AR65">
        <v>15.0724704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24.560486986746007</v>
      </c>
      <c r="BB65">
        <f t="shared" si="0"/>
        <v>752.67010779726002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2.9533158585665005</v>
      </c>
      <c r="L66">
        <v>369.99858700647115</v>
      </c>
      <c r="M66">
        <v>27.611289582377239</v>
      </c>
      <c r="N66">
        <v>36.238907588739295</v>
      </c>
      <c r="O66">
        <v>0</v>
      </c>
      <c r="P66">
        <v>37.969688751668897</v>
      </c>
      <c r="Q66">
        <v>6.6947727272727278</v>
      </c>
      <c r="R66">
        <v>13.008165124208475</v>
      </c>
      <c r="S66">
        <v>8.1017710207274138</v>
      </c>
      <c r="T66">
        <v>0</v>
      </c>
      <c r="U66">
        <v>53.531185086551268</v>
      </c>
      <c r="V66">
        <v>6.3625710014947678</v>
      </c>
      <c r="W66">
        <v>13.592531468531471</v>
      </c>
      <c r="X66">
        <v>45.26215966497783</v>
      </c>
      <c r="Y66">
        <v>0</v>
      </c>
      <c r="Z66">
        <v>0</v>
      </c>
      <c r="AA66">
        <v>13.088088000000001</v>
      </c>
      <c r="AB66">
        <v>12.121704815999999</v>
      </c>
      <c r="AC66">
        <v>8.9164694944000011</v>
      </c>
      <c r="AD66">
        <v>11.22633356</v>
      </c>
      <c r="AE66">
        <v>10.116147079999999</v>
      </c>
      <c r="AF66">
        <v>8.7724999999999991</v>
      </c>
      <c r="AG66">
        <v>5.5702607999999998</v>
      </c>
      <c r="AH66">
        <v>0</v>
      </c>
      <c r="AI66">
        <v>8.5922408000000008</v>
      </c>
      <c r="AJ66">
        <v>0</v>
      </c>
      <c r="AK66">
        <v>15.571999999999997</v>
      </c>
      <c r="AL66">
        <v>0</v>
      </c>
      <c r="AM66">
        <v>4.9079790476190466</v>
      </c>
      <c r="AN66">
        <v>0.68867999999999996</v>
      </c>
      <c r="AO66">
        <v>8.8395215999999994</v>
      </c>
      <c r="AP66">
        <v>3.5370971999999998</v>
      </c>
      <c r="AQ66">
        <v>19.098039999999997</v>
      </c>
      <c r="AR66">
        <v>15.0724704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24.560486986746007</v>
      </c>
      <c r="BB66">
        <f t="shared" si="0"/>
        <v>752.67010779726002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2.9533158585665005</v>
      </c>
      <c r="L67">
        <v>369.99926652279316</v>
      </c>
      <c r="M67">
        <v>27.611289582377239</v>
      </c>
      <c r="N67">
        <v>36.238907588739295</v>
      </c>
      <c r="O67">
        <v>0</v>
      </c>
      <c r="P67">
        <v>37.969688751668897</v>
      </c>
      <c r="Q67">
        <v>6.6947727272727278</v>
      </c>
      <c r="R67">
        <v>13.008165124208475</v>
      </c>
      <c r="S67">
        <v>8.1017710207274138</v>
      </c>
      <c r="T67">
        <v>0</v>
      </c>
      <c r="U67">
        <v>53.531185086551268</v>
      </c>
      <c r="V67">
        <v>6.3625710014947678</v>
      </c>
      <c r="W67">
        <v>13.592531468531471</v>
      </c>
      <c r="X67">
        <v>45.26215966497783</v>
      </c>
      <c r="Y67">
        <v>0</v>
      </c>
      <c r="Z67">
        <v>0</v>
      </c>
      <c r="AA67">
        <v>13.088088000000001</v>
      </c>
      <c r="AB67">
        <v>12.121704815999999</v>
      </c>
      <c r="AC67">
        <v>8.9164694944000011</v>
      </c>
      <c r="AD67">
        <v>11.22633356</v>
      </c>
      <c r="AE67">
        <v>10.116147079999999</v>
      </c>
      <c r="AF67">
        <v>8.7724999999999991</v>
      </c>
      <c r="AG67">
        <v>5.5702607999999998</v>
      </c>
      <c r="AH67">
        <v>0</v>
      </c>
      <c r="AI67">
        <v>8.5922408000000008</v>
      </c>
      <c r="AJ67">
        <v>0</v>
      </c>
      <c r="AK67">
        <v>15.571999999999997</v>
      </c>
      <c r="AL67">
        <v>0</v>
      </c>
      <c r="AM67">
        <v>4.9079790476190466</v>
      </c>
      <c r="AN67">
        <v>0.68867999999999996</v>
      </c>
      <c r="AO67">
        <v>8.8395215999999994</v>
      </c>
      <c r="AP67">
        <v>3.5370971999999998</v>
      </c>
      <c r="AQ67">
        <v>19.098039999999997</v>
      </c>
      <c r="AR67">
        <v>15.0724704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24.560507870340125</v>
      </c>
      <c r="BB67">
        <f t="shared" si="0"/>
        <v>752.67076642998791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2.9533158585665005</v>
      </c>
      <c r="L68">
        <v>369.99926652279316</v>
      </c>
      <c r="M68">
        <v>27.611289582377239</v>
      </c>
      <c r="N68">
        <v>36.238907588739295</v>
      </c>
      <c r="O68">
        <v>0</v>
      </c>
      <c r="P68">
        <v>37.969688751668897</v>
      </c>
      <c r="Q68">
        <v>6.6947727272727278</v>
      </c>
      <c r="R68">
        <v>13.008165124208475</v>
      </c>
      <c r="S68">
        <v>8.1017710207274138</v>
      </c>
      <c r="T68">
        <v>0</v>
      </c>
      <c r="U68">
        <v>53.531185086551268</v>
      </c>
      <c r="V68">
        <v>6.3625710014947678</v>
      </c>
      <c r="W68">
        <v>13.592531468531471</v>
      </c>
      <c r="X68">
        <v>45.26215966497783</v>
      </c>
      <c r="Y68">
        <v>0</v>
      </c>
      <c r="Z68">
        <v>0</v>
      </c>
      <c r="AA68">
        <v>13.088088000000001</v>
      </c>
      <c r="AB68">
        <v>12.121704815999999</v>
      </c>
      <c r="AC68">
        <v>8.9164694944000011</v>
      </c>
      <c r="AD68">
        <v>11.22633356</v>
      </c>
      <c r="AE68">
        <v>10.116147079999999</v>
      </c>
      <c r="AF68">
        <v>8.7724999999999991</v>
      </c>
      <c r="AG68">
        <v>5.5702607999999998</v>
      </c>
      <c r="AH68">
        <v>0</v>
      </c>
      <c r="AI68">
        <v>8.5922408000000008</v>
      </c>
      <c r="AJ68">
        <v>0</v>
      </c>
      <c r="AK68">
        <v>15.571999999999997</v>
      </c>
      <c r="AL68">
        <v>0</v>
      </c>
      <c r="AM68">
        <v>4.9079790476190466</v>
      </c>
      <c r="AN68">
        <v>0.68867999999999996</v>
      </c>
      <c r="AO68">
        <v>8.8395215999999994</v>
      </c>
      <c r="AP68">
        <v>3.5370971999999998</v>
      </c>
      <c r="AQ68">
        <v>19.098039999999997</v>
      </c>
      <c r="AR68">
        <v>15.0724704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24.560507870340125</v>
      </c>
      <c r="BB68">
        <f t="shared" ref="BB68:BB99" si="1">SUM(B68:AZ68)-BA68</f>
        <v>752.67076642998791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2.9533158585665005</v>
      </c>
      <c r="L69">
        <v>369.99926652279316</v>
      </c>
      <c r="M69">
        <v>27.611289582377239</v>
      </c>
      <c r="N69">
        <v>36.238907588739295</v>
      </c>
      <c r="O69">
        <v>0</v>
      </c>
      <c r="P69">
        <v>37.969688751668897</v>
      </c>
      <c r="Q69">
        <v>6.6947727272727278</v>
      </c>
      <c r="R69">
        <v>13.008165124208475</v>
      </c>
      <c r="S69">
        <v>8.1017710207274138</v>
      </c>
      <c r="T69">
        <v>0</v>
      </c>
      <c r="U69">
        <v>53.531185086551268</v>
      </c>
      <c r="V69">
        <v>6.3625710014947678</v>
      </c>
      <c r="W69">
        <v>13.592531468531471</v>
      </c>
      <c r="X69">
        <v>45.26215966497783</v>
      </c>
      <c r="Y69">
        <v>0</v>
      </c>
      <c r="Z69">
        <v>0</v>
      </c>
      <c r="AA69">
        <v>13.088088000000001</v>
      </c>
      <c r="AB69">
        <v>12.121704815999999</v>
      </c>
      <c r="AC69">
        <v>8.9164694944000011</v>
      </c>
      <c r="AD69">
        <v>11.22633356</v>
      </c>
      <c r="AE69">
        <v>10.116147079999999</v>
      </c>
      <c r="AF69">
        <v>8.7724999999999991</v>
      </c>
      <c r="AG69">
        <v>5.5702607999999998</v>
      </c>
      <c r="AH69">
        <v>0</v>
      </c>
      <c r="AI69">
        <v>8.5922408000000008</v>
      </c>
      <c r="AJ69">
        <v>0</v>
      </c>
      <c r="AK69">
        <v>15.571999999999997</v>
      </c>
      <c r="AL69">
        <v>0</v>
      </c>
      <c r="AM69">
        <v>4.9079790476190466</v>
      </c>
      <c r="AN69">
        <v>0.68867999999999996</v>
      </c>
      <c r="AO69">
        <v>8.8395215999999994</v>
      </c>
      <c r="AP69">
        <v>3.5370971999999998</v>
      </c>
      <c r="AQ69">
        <v>19.098039999999997</v>
      </c>
      <c r="AR69">
        <v>15.0724704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24.560507870340125</v>
      </c>
      <c r="BB69">
        <f t="shared" si="1"/>
        <v>752.67076642998791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2.9533158585665005</v>
      </c>
      <c r="L70">
        <v>369.99926652279316</v>
      </c>
      <c r="M70">
        <v>27.611289582377239</v>
      </c>
      <c r="N70">
        <v>36.238907588739295</v>
      </c>
      <c r="O70">
        <v>0</v>
      </c>
      <c r="P70">
        <v>37.969688751668897</v>
      </c>
      <c r="Q70">
        <v>6.6947727272727278</v>
      </c>
      <c r="R70">
        <v>13.008165124208475</v>
      </c>
      <c r="S70">
        <v>8.1017710207274138</v>
      </c>
      <c r="T70">
        <v>0</v>
      </c>
      <c r="U70">
        <v>53.531185086551268</v>
      </c>
      <c r="V70">
        <v>6.3625710014947678</v>
      </c>
      <c r="W70">
        <v>13.592531468531471</v>
      </c>
      <c r="X70">
        <v>45.26215966497783</v>
      </c>
      <c r="Y70">
        <v>0</v>
      </c>
      <c r="Z70">
        <v>0</v>
      </c>
      <c r="AA70">
        <v>13.088088000000001</v>
      </c>
      <c r="AB70">
        <v>12.121704815999999</v>
      </c>
      <c r="AC70">
        <v>8.9164694944000011</v>
      </c>
      <c r="AD70">
        <v>11.22633356</v>
      </c>
      <c r="AE70">
        <v>10.116147079999999</v>
      </c>
      <c r="AF70">
        <v>8.7724999999999991</v>
      </c>
      <c r="AG70">
        <v>5.5702607999999998</v>
      </c>
      <c r="AH70">
        <v>0</v>
      </c>
      <c r="AI70">
        <v>8.5922408000000008</v>
      </c>
      <c r="AJ70">
        <v>0</v>
      </c>
      <c r="AK70">
        <v>15.571999999999997</v>
      </c>
      <c r="AL70">
        <v>0</v>
      </c>
      <c r="AM70">
        <v>4.9079790476190466</v>
      </c>
      <c r="AN70">
        <v>0.68867999999999996</v>
      </c>
      <c r="AO70">
        <v>8.8395215999999994</v>
      </c>
      <c r="AP70">
        <v>3.5370971999999998</v>
      </c>
      <c r="AQ70">
        <v>19.098039999999997</v>
      </c>
      <c r="AR70">
        <v>15.0724704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24.560507870340125</v>
      </c>
      <c r="BB70">
        <f t="shared" si="1"/>
        <v>752.67076642998791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2.9533158585665005</v>
      </c>
      <c r="L71">
        <v>369.99926652279316</v>
      </c>
      <c r="M71">
        <v>27.611289582377239</v>
      </c>
      <c r="N71">
        <v>36.238907588739295</v>
      </c>
      <c r="O71">
        <v>0</v>
      </c>
      <c r="P71">
        <v>37.969688751668897</v>
      </c>
      <c r="Q71">
        <v>6.6947727272727278</v>
      </c>
      <c r="R71">
        <v>13.008165124208475</v>
      </c>
      <c r="S71">
        <v>8.1017710207274138</v>
      </c>
      <c r="T71">
        <v>0</v>
      </c>
      <c r="U71">
        <v>53.531185086551268</v>
      </c>
      <c r="V71">
        <v>6.3625710014947678</v>
      </c>
      <c r="W71">
        <v>13.592531468531471</v>
      </c>
      <c r="X71">
        <v>45.26215966497783</v>
      </c>
      <c r="Y71">
        <v>0</v>
      </c>
      <c r="Z71">
        <v>0</v>
      </c>
      <c r="AA71">
        <v>13.088088000000001</v>
      </c>
      <c r="AB71">
        <v>12.121704815999999</v>
      </c>
      <c r="AC71">
        <v>8.9164694944000011</v>
      </c>
      <c r="AD71">
        <v>11.22633356</v>
      </c>
      <c r="AE71">
        <v>10.116147079999999</v>
      </c>
      <c r="AF71">
        <v>8.7724999999999991</v>
      </c>
      <c r="AG71">
        <v>5.5702607999999998</v>
      </c>
      <c r="AH71">
        <v>0</v>
      </c>
      <c r="AI71">
        <v>8.5922408000000008</v>
      </c>
      <c r="AJ71">
        <v>0</v>
      </c>
      <c r="AK71">
        <v>15.571999999999997</v>
      </c>
      <c r="AL71">
        <v>0</v>
      </c>
      <c r="AM71">
        <v>4.9079790476190466</v>
      </c>
      <c r="AN71">
        <v>0.68867999999999996</v>
      </c>
      <c r="AO71">
        <v>8.8395215999999994</v>
      </c>
      <c r="AP71">
        <v>3.5370971999999998</v>
      </c>
      <c r="AQ71">
        <v>19.098039999999997</v>
      </c>
      <c r="AR71">
        <v>15.0724704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24.560507870340125</v>
      </c>
      <c r="BB71">
        <f t="shared" si="1"/>
        <v>752.67076642998791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2.9533158585665005</v>
      </c>
      <c r="L72">
        <v>369.99926652279316</v>
      </c>
      <c r="M72">
        <v>27.611289582377239</v>
      </c>
      <c r="N72">
        <v>36.238907588739295</v>
      </c>
      <c r="O72">
        <v>0</v>
      </c>
      <c r="P72">
        <v>37.969688751668897</v>
      </c>
      <c r="Q72">
        <v>6.6947727272727278</v>
      </c>
      <c r="R72">
        <v>13.008165124208475</v>
      </c>
      <c r="S72">
        <v>8.1017710207274138</v>
      </c>
      <c r="T72">
        <v>0</v>
      </c>
      <c r="U72">
        <v>53.531185086551268</v>
      </c>
      <c r="V72">
        <v>6.3625710014947678</v>
      </c>
      <c r="W72">
        <v>13.592531468531471</v>
      </c>
      <c r="X72">
        <v>45.26215966497783</v>
      </c>
      <c r="Y72">
        <v>0</v>
      </c>
      <c r="Z72">
        <v>0</v>
      </c>
      <c r="AA72">
        <v>13.088088000000001</v>
      </c>
      <c r="AB72">
        <v>12.121704815999999</v>
      </c>
      <c r="AC72">
        <v>8.9164694944000011</v>
      </c>
      <c r="AD72">
        <v>11.22633356</v>
      </c>
      <c r="AE72">
        <v>10.116147079999999</v>
      </c>
      <c r="AF72">
        <v>8.7724999999999991</v>
      </c>
      <c r="AG72">
        <v>5.5702607999999998</v>
      </c>
      <c r="AH72">
        <v>0</v>
      </c>
      <c r="AI72">
        <v>8.5922408000000008</v>
      </c>
      <c r="AJ72">
        <v>0</v>
      </c>
      <c r="AK72">
        <v>15.571999999999997</v>
      </c>
      <c r="AL72">
        <v>0</v>
      </c>
      <c r="AM72">
        <v>4.9079790476190466</v>
      </c>
      <c r="AN72">
        <v>0.68867999999999996</v>
      </c>
      <c r="AO72">
        <v>8.8395215999999994</v>
      </c>
      <c r="AP72">
        <v>3.5370971999999998</v>
      </c>
      <c r="AQ72">
        <v>19.098039999999997</v>
      </c>
      <c r="AR72">
        <v>15.0724704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24.560507870340125</v>
      </c>
      <c r="BB72">
        <f t="shared" si="1"/>
        <v>752.67076642998791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2.9533158585665005</v>
      </c>
      <c r="L73">
        <v>369.99926652279316</v>
      </c>
      <c r="M73">
        <v>27.611289582377239</v>
      </c>
      <c r="N73">
        <v>36.238907588739295</v>
      </c>
      <c r="O73">
        <v>0</v>
      </c>
      <c r="P73">
        <v>37.969688751668897</v>
      </c>
      <c r="Q73">
        <v>6.6947727272727278</v>
      </c>
      <c r="R73">
        <v>13.008165124208475</v>
      </c>
      <c r="S73">
        <v>8.1017710207274138</v>
      </c>
      <c r="T73">
        <v>0</v>
      </c>
      <c r="U73">
        <v>53.531185086551268</v>
      </c>
      <c r="V73">
        <v>6.3625710014947678</v>
      </c>
      <c r="W73">
        <v>13.592531468531471</v>
      </c>
      <c r="X73">
        <v>45.26215966497783</v>
      </c>
      <c r="Y73">
        <v>0</v>
      </c>
      <c r="Z73">
        <v>2.01070584</v>
      </c>
      <c r="AA73">
        <v>13.088088000000001</v>
      </c>
      <c r="AB73">
        <v>12.121704815999999</v>
      </c>
      <c r="AC73">
        <v>8.9164694944000011</v>
      </c>
      <c r="AD73">
        <v>11.22633356</v>
      </c>
      <c r="AE73">
        <v>10.116147079999999</v>
      </c>
      <c r="AF73">
        <v>8.7724999999999991</v>
      </c>
      <c r="AG73">
        <v>5.5702607999999998</v>
      </c>
      <c r="AH73">
        <v>0</v>
      </c>
      <c r="AI73">
        <v>8.5922408000000008</v>
      </c>
      <c r="AJ73">
        <v>0</v>
      </c>
      <c r="AK73">
        <v>15.571999999999997</v>
      </c>
      <c r="AL73">
        <v>0</v>
      </c>
      <c r="AM73">
        <v>4.9079790476190466</v>
      </c>
      <c r="AN73">
        <v>0.68867999999999996</v>
      </c>
      <c r="AO73">
        <v>8.8395215999999994</v>
      </c>
      <c r="AP73">
        <v>3.5370971999999998</v>
      </c>
      <c r="AQ73">
        <v>19.098039999999997</v>
      </c>
      <c r="AR73">
        <v>15.0724704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24.624046150340128</v>
      </c>
      <c r="BB73">
        <f t="shared" si="1"/>
        <v>754.61793398998793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2.9533158585665005</v>
      </c>
      <c r="L74">
        <v>369.99926652279316</v>
      </c>
      <c r="M74">
        <v>27.611289582377239</v>
      </c>
      <c r="N74">
        <v>36.238907588739295</v>
      </c>
      <c r="O74">
        <v>0</v>
      </c>
      <c r="P74">
        <v>37.969688751668897</v>
      </c>
      <c r="Q74">
        <v>6.6947727272727278</v>
      </c>
      <c r="R74">
        <v>13.008165124208475</v>
      </c>
      <c r="S74">
        <v>8.1017710207274138</v>
      </c>
      <c r="T74">
        <v>0</v>
      </c>
      <c r="U74">
        <v>53.531185086551268</v>
      </c>
      <c r="V74">
        <v>6.3625710014947678</v>
      </c>
      <c r="W74">
        <v>13.592531468531471</v>
      </c>
      <c r="X74">
        <v>45.26215966497783</v>
      </c>
      <c r="Y74">
        <v>0</v>
      </c>
      <c r="Z74">
        <v>2.01070584</v>
      </c>
      <c r="AA74">
        <v>13.088088000000001</v>
      </c>
      <c r="AB74">
        <v>12.121704815999999</v>
      </c>
      <c r="AC74">
        <v>8.9164694944000011</v>
      </c>
      <c r="AD74">
        <v>11.22633356</v>
      </c>
      <c r="AE74">
        <v>10.116147079999999</v>
      </c>
      <c r="AF74">
        <v>8.7724999999999991</v>
      </c>
      <c r="AG74">
        <v>5.5702607999999998</v>
      </c>
      <c r="AH74">
        <v>0</v>
      </c>
      <c r="AI74">
        <v>8.5922408000000008</v>
      </c>
      <c r="AJ74">
        <v>0</v>
      </c>
      <c r="AK74">
        <v>15.571999999999997</v>
      </c>
      <c r="AL74">
        <v>0</v>
      </c>
      <c r="AM74">
        <v>4.9079790476190466</v>
      </c>
      <c r="AN74">
        <v>0.68867999999999996</v>
      </c>
      <c r="AO74">
        <v>8.8395215999999994</v>
      </c>
      <c r="AP74">
        <v>3.5370971999999998</v>
      </c>
      <c r="AQ74">
        <v>19.098039999999997</v>
      </c>
      <c r="AR74">
        <v>15.0724704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24.624046150340128</v>
      </c>
      <c r="BB74">
        <f t="shared" si="1"/>
        <v>754.61793398998793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2.9533158585665005</v>
      </c>
      <c r="L75">
        <v>369.99926652279316</v>
      </c>
      <c r="M75">
        <v>27.611289582377239</v>
      </c>
      <c r="N75">
        <v>36.238907588739295</v>
      </c>
      <c r="O75">
        <v>0</v>
      </c>
      <c r="P75">
        <v>35.891977760127091</v>
      </c>
      <c r="Q75">
        <v>6.6947727272727278</v>
      </c>
      <c r="R75">
        <v>13.008165124208475</v>
      </c>
      <c r="S75">
        <v>8.1017710207274138</v>
      </c>
      <c r="T75">
        <v>0</v>
      </c>
      <c r="U75">
        <v>53.531185086551268</v>
      </c>
      <c r="V75">
        <v>6.3625710014947678</v>
      </c>
      <c r="W75">
        <v>13.592531468531471</v>
      </c>
      <c r="X75">
        <v>45.26215966497783</v>
      </c>
      <c r="Y75">
        <v>0</v>
      </c>
      <c r="Z75">
        <v>2.01070584</v>
      </c>
      <c r="AA75">
        <v>13.088088000000001</v>
      </c>
      <c r="AB75">
        <v>12.121704815999999</v>
      </c>
      <c r="AC75">
        <v>8.9164694944000011</v>
      </c>
      <c r="AD75">
        <v>11.22633356</v>
      </c>
      <c r="AE75">
        <v>10.116147079999999</v>
      </c>
      <c r="AF75">
        <v>8.7724999999999991</v>
      </c>
      <c r="AG75">
        <v>5.5702607999999998</v>
      </c>
      <c r="AH75">
        <v>0</v>
      </c>
      <c r="AI75">
        <v>9.763910000000001</v>
      </c>
      <c r="AJ75">
        <v>0</v>
      </c>
      <c r="AK75">
        <v>15.571999999999997</v>
      </c>
      <c r="AL75">
        <v>0</v>
      </c>
      <c r="AM75">
        <v>4.9079790476190466</v>
      </c>
      <c r="AN75">
        <v>0.68867999999999996</v>
      </c>
      <c r="AO75">
        <v>8.8395215999999994</v>
      </c>
      <c r="AP75">
        <v>3.5370971999999998</v>
      </c>
      <c r="AQ75">
        <v>19.098039999999997</v>
      </c>
      <c r="AR75">
        <v>16.088591999999998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24.627524488207406</v>
      </c>
      <c r="BB75">
        <f t="shared" si="1"/>
        <v>754.72453546057875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2.9533158585665005</v>
      </c>
      <c r="L76">
        <v>399.9985225296856</v>
      </c>
      <c r="M76">
        <v>27.611289582377239</v>
      </c>
      <c r="N76">
        <v>36.238907588739295</v>
      </c>
      <c r="O76">
        <v>0</v>
      </c>
      <c r="P76">
        <v>35.891977760127091</v>
      </c>
      <c r="Q76">
        <v>6.6947727272727278</v>
      </c>
      <c r="R76">
        <v>13.008165124208475</v>
      </c>
      <c r="S76">
        <v>8.1017710207274138</v>
      </c>
      <c r="T76">
        <v>0</v>
      </c>
      <c r="U76">
        <v>53.531185086551268</v>
      </c>
      <c r="V76">
        <v>6.3625710014947678</v>
      </c>
      <c r="W76">
        <v>13.592531468531471</v>
      </c>
      <c r="X76">
        <v>45.26215966497783</v>
      </c>
      <c r="Y76">
        <v>0</v>
      </c>
      <c r="Z76">
        <v>2.01070584</v>
      </c>
      <c r="AA76">
        <v>13.088088000000001</v>
      </c>
      <c r="AB76">
        <v>12.121704815999999</v>
      </c>
      <c r="AC76">
        <v>8.9164694944000011</v>
      </c>
      <c r="AD76">
        <v>11.22633356</v>
      </c>
      <c r="AE76">
        <v>10.116147079999999</v>
      </c>
      <c r="AF76">
        <v>8.7724999999999991</v>
      </c>
      <c r="AG76">
        <v>5.5702607999999998</v>
      </c>
      <c r="AH76">
        <v>0</v>
      </c>
      <c r="AI76">
        <v>9.763910000000001</v>
      </c>
      <c r="AJ76">
        <v>0</v>
      </c>
      <c r="AK76">
        <v>15.571999999999997</v>
      </c>
      <c r="AL76">
        <v>0</v>
      </c>
      <c r="AM76">
        <v>4.9079790476190466</v>
      </c>
      <c r="AN76">
        <v>0.68867999999999996</v>
      </c>
      <c r="AO76">
        <v>8.8395215999999994</v>
      </c>
      <c r="AP76">
        <v>3.5370971999999998</v>
      </c>
      <c r="AQ76">
        <v>19.098039999999997</v>
      </c>
      <c r="AR76">
        <v>16.088591999999998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25.575500971790618</v>
      </c>
      <c r="BB76">
        <f t="shared" si="1"/>
        <v>783.77581498388804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2.9533158585665005</v>
      </c>
      <c r="L77">
        <v>460.92564328785318</v>
      </c>
      <c r="M77">
        <v>27.611289582377239</v>
      </c>
      <c r="N77">
        <v>36.238907588739295</v>
      </c>
      <c r="O77">
        <v>0</v>
      </c>
      <c r="P77">
        <v>35.891977760127091</v>
      </c>
      <c r="Q77">
        <v>6.6947727272727278</v>
      </c>
      <c r="R77">
        <v>13.008165124208475</v>
      </c>
      <c r="S77">
        <v>8.1017710207274138</v>
      </c>
      <c r="T77">
        <v>0</v>
      </c>
      <c r="U77">
        <v>53.531185086551268</v>
      </c>
      <c r="V77">
        <v>6.3625710014947678</v>
      </c>
      <c r="W77">
        <v>13.592531468531471</v>
      </c>
      <c r="X77">
        <v>45.26215966497783</v>
      </c>
      <c r="Y77">
        <v>0</v>
      </c>
      <c r="Z77">
        <v>2.01070584</v>
      </c>
      <c r="AA77">
        <v>13.088088000000001</v>
      </c>
      <c r="AB77">
        <v>12.121704815999999</v>
      </c>
      <c r="AC77">
        <v>8.9164694944000011</v>
      </c>
      <c r="AD77">
        <v>11.22633356</v>
      </c>
      <c r="AE77">
        <v>10.116147079999999</v>
      </c>
      <c r="AF77">
        <v>8.7724999999999991</v>
      </c>
      <c r="AG77">
        <v>5.5702607999999998</v>
      </c>
      <c r="AH77">
        <v>0</v>
      </c>
      <c r="AI77">
        <v>9.763910000000001</v>
      </c>
      <c r="AJ77">
        <v>0</v>
      </c>
      <c r="AK77">
        <v>15.571999999999997</v>
      </c>
      <c r="AL77">
        <v>0</v>
      </c>
      <c r="AM77">
        <v>4.9079790476190466</v>
      </c>
      <c r="AN77">
        <v>0.68867999999999996</v>
      </c>
      <c r="AO77">
        <v>8.8395215999999994</v>
      </c>
      <c r="AP77">
        <v>3.5370971999999998</v>
      </c>
      <c r="AQ77">
        <v>19.098039999999997</v>
      </c>
      <c r="AR77">
        <v>16.088591999999998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27.500798117988474</v>
      </c>
      <c r="BB77">
        <f t="shared" si="1"/>
        <v>842.77763859585775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2.9533158585665005</v>
      </c>
      <c r="L78">
        <v>460.92564328785318</v>
      </c>
      <c r="M78">
        <v>27.611289582377239</v>
      </c>
      <c r="N78">
        <v>36.238907588739295</v>
      </c>
      <c r="O78">
        <v>0</v>
      </c>
      <c r="P78">
        <v>35.891977760127091</v>
      </c>
      <c r="Q78">
        <v>6.6947727272727278</v>
      </c>
      <c r="R78">
        <v>13.008165124208475</v>
      </c>
      <c r="S78">
        <v>8.1017710207274138</v>
      </c>
      <c r="T78">
        <v>0</v>
      </c>
      <c r="U78">
        <v>53.531185086551268</v>
      </c>
      <c r="V78">
        <v>6.3625710014947678</v>
      </c>
      <c r="W78">
        <v>13.592531468531471</v>
      </c>
      <c r="X78">
        <v>45.26215966497783</v>
      </c>
      <c r="Y78">
        <v>0</v>
      </c>
      <c r="Z78">
        <v>2.01070584</v>
      </c>
      <c r="AA78">
        <v>13.088088000000001</v>
      </c>
      <c r="AB78">
        <v>12.121704815999999</v>
      </c>
      <c r="AC78">
        <v>8.9164694944000011</v>
      </c>
      <c r="AD78">
        <v>11.22633356</v>
      </c>
      <c r="AE78">
        <v>10.116147079999999</v>
      </c>
      <c r="AF78">
        <v>8.7724999999999991</v>
      </c>
      <c r="AG78">
        <v>5.5702607999999998</v>
      </c>
      <c r="AH78">
        <v>0</v>
      </c>
      <c r="AI78">
        <v>9.763910000000001</v>
      </c>
      <c r="AJ78">
        <v>0</v>
      </c>
      <c r="AK78">
        <v>15.571999999999997</v>
      </c>
      <c r="AL78">
        <v>0</v>
      </c>
      <c r="AM78">
        <v>4.9079790476190466</v>
      </c>
      <c r="AN78">
        <v>0.68867999999999996</v>
      </c>
      <c r="AO78">
        <v>8.8395215999999994</v>
      </c>
      <c r="AP78">
        <v>3.5370971999999998</v>
      </c>
      <c r="AQ78">
        <v>19.098039999999997</v>
      </c>
      <c r="AR78">
        <v>16.088591999999998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27.500798117988474</v>
      </c>
      <c r="BB78">
        <f t="shared" si="1"/>
        <v>842.77763859585775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2.9533158585665005</v>
      </c>
      <c r="L79">
        <v>460.92564328785318</v>
      </c>
      <c r="M79">
        <v>27.611289582377239</v>
      </c>
      <c r="N79">
        <v>36.238907588739295</v>
      </c>
      <c r="O79">
        <v>0</v>
      </c>
      <c r="P79">
        <v>35.891977760127091</v>
      </c>
      <c r="Q79">
        <v>6.6947727272727278</v>
      </c>
      <c r="R79">
        <v>13.008165124208475</v>
      </c>
      <c r="S79">
        <v>8.1017710207274138</v>
      </c>
      <c r="T79">
        <v>0</v>
      </c>
      <c r="U79">
        <v>53.531185086551268</v>
      </c>
      <c r="V79">
        <v>6.3625710014947678</v>
      </c>
      <c r="W79">
        <v>13.592531468531471</v>
      </c>
      <c r="X79">
        <v>45.26215966497783</v>
      </c>
      <c r="Y79">
        <v>0</v>
      </c>
      <c r="Z79">
        <v>0</v>
      </c>
      <c r="AA79">
        <v>13.209273999999999</v>
      </c>
      <c r="AB79">
        <v>12.555207079999999</v>
      </c>
      <c r="AC79">
        <v>9.3762988799999984</v>
      </c>
      <c r="AD79">
        <v>11.83425776</v>
      </c>
      <c r="AE79">
        <v>10.116147079999999</v>
      </c>
      <c r="AF79">
        <v>9.3774999999999977</v>
      </c>
      <c r="AG79">
        <v>5.5702607999999998</v>
      </c>
      <c r="AH79">
        <v>0</v>
      </c>
      <c r="AI79">
        <v>9.763910000000001</v>
      </c>
      <c r="AJ79">
        <v>0</v>
      </c>
      <c r="AK79">
        <v>15.571999999999997</v>
      </c>
      <c r="AL79">
        <v>0</v>
      </c>
      <c r="AM79">
        <v>5.1533779999999991</v>
      </c>
      <c r="AN79">
        <v>0.68867999999999996</v>
      </c>
      <c r="AO79">
        <v>8.8395215999999994</v>
      </c>
      <c r="AP79">
        <v>2.90827992</v>
      </c>
      <c r="AQ79">
        <v>19.79392</v>
      </c>
      <c r="AR79">
        <v>15.0724704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27.485411495443628</v>
      </c>
      <c r="BB79">
        <f t="shared" si="1"/>
        <v>842.30610130038372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2.9533158585665005</v>
      </c>
      <c r="L80">
        <v>460.92564328785318</v>
      </c>
      <c r="M80">
        <v>27.611289582377239</v>
      </c>
      <c r="N80">
        <v>36.238907588739295</v>
      </c>
      <c r="O80">
        <v>0</v>
      </c>
      <c r="P80">
        <v>35.891977760127091</v>
      </c>
      <c r="Q80">
        <v>6.6947727272727278</v>
      </c>
      <c r="R80">
        <v>13.008165124208475</v>
      </c>
      <c r="S80">
        <v>8.1017710207274138</v>
      </c>
      <c r="T80">
        <v>0</v>
      </c>
      <c r="U80">
        <v>53.531185086551268</v>
      </c>
      <c r="V80">
        <v>6.3625710014947678</v>
      </c>
      <c r="W80">
        <v>13.592531468531471</v>
      </c>
      <c r="X80">
        <v>45.26215966497783</v>
      </c>
      <c r="Y80">
        <v>0</v>
      </c>
      <c r="Z80">
        <v>0</v>
      </c>
      <c r="AA80">
        <v>13.209273999999999</v>
      </c>
      <c r="AB80">
        <v>12.555207079999999</v>
      </c>
      <c r="AC80">
        <v>9.3762988799999984</v>
      </c>
      <c r="AD80">
        <v>11.83425776</v>
      </c>
      <c r="AE80">
        <v>10.116147079999999</v>
      </c>
      <c r="AF80">
        <v>9.3774999999999977</v>
      </c>
      <c r="AG80">
        <v>5.5702607999999998</v>
      </c>
      <c r="AH80">
        <v>0</v>
      </c>
      <c r="AI80">
        <v>20.308932800000001</v>
      </c>
      <c r="AJ80">
        <v>0</v>
      </c>
      <c r="AK80">
        <v>15.571999999999997</v>
      </c>
      <c r="AL80">
        <v>0</v>
      </c>
      <c r="AM80">
        <v>5.1533779999999991</v>
      </c>
      <c r="AN80">
        <v>0.68867999999999996</v>
      </c>
      <c r="AO80">
        <v>8.8395215999999994</v>
      </c>
      <c r="AP80">
        <v>2.90827992</v>
      </c>
      <c r="AQ80">
        <v>19.79392</v>
      </c>
      <c r="AR80">
        <v>15.0724704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27.818634338643626</v>
      </c>
      <c r="BB80">
        <f t="shared" si="1"/>
        <v>852.51790125718367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2.9533158585665005</v>
      </c>
      <c r="L81">
        <v>460.92564328785318</v>
      </c>
      <c r="M81">
        <v>27.611289582377239</v>
      </c>
      <c r="N81">
        <v>36.238907588739295</v>
      </c>
      <c r="O81">
        <v>0</v>
      </c>
      <c r="P81">
        <v>35.891977760127091</v>
      </c>
      <c r="Q81">
        <v>6.6947727272727278</v>
      </c>
      <c r="R81">
        <v>13.008165124208475</v>
      </c>
      <c r="S81">
        <v>8.1017710207274138</v>
      </c>
      <c r="T81">
        <v>0</v>
      </c>
      <c r="U81">
        <v>53.531185086551268</v>
      </c>
      <c r="V81">
        <v>6.3625710014947678</v>
      </c>
      <c r="W81">
        <v>13.592531468531471</v>
      </c>
      <c r="X81">
        <v>45.26215966497783</v>
      </c>
      <c r="Y81">
        <v>0</v>
      </c>
      <c r="Z81">
        <v>0</v>
      </c>
      <c r="AA81">
        <v>13.209273999999999</v>
      </c>
      <c r="AB81">
        <v>12.555207079999999</v>
      </c>
      <c r="AC81">
        <v>9.3762988799999984</v>
      </c>
      <c r="AD81">
        <v>11.83425776</v>
      </c>
      <c r="AE81">
        <v>10.116147079999999</v>
      </c>
      <c r="AF81">
        <v>9.3774999999999977</v>
      </c>
      <c r="AG81">
        <v>5.5702607999999998</v>
      </c>
      <c r="AH81">
        <v>0</v>
      </c>
      <c r="AI81">
        <v>20.308932800000001</v>
      </c>
      <c r="AJ81">
        <v>0</v>
      </c>
      <c r="AK81">
        <v>15.571999999999997</v>
      </c>
      <c r="AL81">
        <v>0</v>
      </c>
      <c r="AM81">
        <v>5.1533779999999991</v>
      </c>
      <c r="AN81">
        <v>0.68867999999999996</v>
      </c>
      <c r="AO81">
        <v>8.8395215999999994</v>
      </c>
      <c r="AP81">
        <v>2.90827992</v>
      </c>
      <c r="AQ81">
        <v>19.79392</v>
      </c>
      <c r="AR81">
        <v>15.0724704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27.818634338643626</v>
      </c>
      <c r="BB81">
        <f t="shared" si="1"/>
        <v>852.51790125718367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2.9533158585665005</v>
      </c>
      <c r="L82">
        <v>460.92564328785318</v>
      </c>
      <c r="M82">
        <v>27.611289582377239</v>
      </c>
      <c r="N82">
        <v>36.238907588739295</v>
      </c>
      <c r="O82">
        <v>0</v>
      </c>
      <c r="P82">
        <v>35.891977760127091</v>
      </c>
      <c r="Q82">
        <v>6.6947727272727278</v>
      </c>
      <c r="R82">
        <v>13.008165124208475</v>
      </c>
      <c r="S82">
        <v>8.1017710207274138</v>
      </c>
      <c r="T82">
        <v>0</v>
      </c>
      <c r="U82">
        <v>53.531185086551268</v>
      </c>
      <c r="V82">
        <v>6.3625710014947678</v>
      </c>
      <c r="W82">
        <v>13.592531468531471</v>
      </c>
      <c r="X82">
        <v>45.26215966497783</v>
      </c>
      <c r="Y82">
        <v>0</v>
      </c>
      <c r="Z82">
        <v>0</v>
      </c>
      <c r="AA82">
        <v>13.209273999999999</v>
      </c>
      <c r="AB82">
        <v>12.555207079999999</v>
      </c>
      <c r="AC82">
        <v>9.3762988799999984</v>
      </c>
      <c r="AD82">
        <v>11.83425776</v>
      </c>
      <c r="AE82">
        <v>10.116147079999999</v>
      </c>
      <c r="AF82">
        <v>9.3774999999999977</v>
      </c>
      <c r="AG82">
        <v>5.5702607999999998</v>
      </c>
      <c r="AH82">
        <v>0</v>
      </c>
      <c r="AI82">
        <v>20.308932800000001</v>
      </c>
      <c r="AJ82">
        <v>0</v>
      </c>
      <c r="AK82">
        <v>15.571999999999997</v>
      </c>
      <c r="AL82">
        <v>0</v>
      </c>
      <c r="AM82">
        <v>5.1533779999999991</v>
      </c>
      <c r="AN82">
        <v>0.68867999999999996</v>
      </c>
      <c r="AO82">
        <v>8.8395215999999994</v>
      </c>
      <c r="AP82">
        <v>2.90827992</v>
      </c>
      <c r="AQ82">
        <v>19.79392</v>
      </c>
      <c r="AR82">
        <v>15.0724704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27.818634338643626</v>
      </c>
      <c r="BB82">
        <f t="shared" si="1"/>
        <v>852.51790125718367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2.9533158585665005</v>
      </c>
      <c r="L83">
        <v>460.92564328785318</v>
      </c>
      <c r="M83">
        <v>27.611289582377239</v>
      </c>
      <c r="N83">
        <v>36.238907588739295</v>
      </c>
      <c r="O83">
        <v>0</v>
      </c>
      <c r="P83">
        <v>35.891977760127091</v>
      </c>
      <c r="Q83">
        <v>6.6947727272727278</v>
      </c>
      <c r="R83">
        <v>13.008165124208475</v>
      </c>
      <c r="S83">
        <v>8.1017710207274138</v>
      </c>
      <c r="T83">
        <v>0</v>
      </c>
      <c r="U83">
        <v>53.531185086551268</v>
      </c>
      <c r="V83">
        <v>6.3625710014947678</v>
      </c>
      <c r="W83">
        <v>13.592531468531471</v>
      </c>
      <c r="X83">
        <v>45.26215966497783</v>
      </c>
      <c r="Y83">
        <v>0</v>
      </c>
      <c r="Z83">
        <v>0</v>
      </c>
      <c r="AA83">
        <v>13.209273999999999</v>
      </c>
      <c r="AB83">
        <v>12.555207079999999</v>
      </c>
      <c r="AC83">
        <v>9.3762988799999984</v>
      </c>
      <c r="AD83">
        <v>11.83425776</v>
      </c>
      <c r="AE83">
        <v>10.116147079999999</v>
      </c>
      <c r="AF83">
        <v>9.3774999999999977</v>
      </c>
      <c r="AG83">
        <v>5.5702607999999998</v>
      </c>
      <c r="AH83">
        <v>0</v>
      </c>
      <c r="AI83">
        <v>20.308932800000001</v>
      </c>
      <c r="AJ83">
        <v>0</v>
      </c>
      <c r="AK83">
        <v>15.571999999999997</v>
      </c>
      <c r="AL83">
        <v>0</v>
      </c>
      <c r="AM83">
        <v>5.1533779999999991</v>
      </c>
      <c r="AN83">
        <v>0.68867999999999996</v>
      </c>
      <c r="AO83">
        <v>8.8395215999999994</v>
      </c>
      <c r="AP83">
        <v>2.90827992</v>
      </c>
      <c r="AQ83">
        <v>19.79392</v>
      </c>
      <c r="AR83">
        <v>16.088591999999998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27.850743719843621</v>
      </c>
      <c r="BB83">
        <f t="shared" si="1"/>
        <v>853.50191347598354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2.9533158585665005</v>
      </c>
      <c r="L84">
        <v>460.92564328785318</v>
      </c>
      <c r="M84">
        <v>27.611289582377239</v>
      </c>
      <c r="N84">
        <v>36.238907588739295</v>
      </c>
      <c r="O84">
        <v>0</v>
      </c>
      <c r="P84">
        <v>35.891977760127091</v>
      </c>
      <c r="Q84">
        <v>6.6947727272727278</v>
      </c>
      <c r="R84">
        <v>13.008165124208475</v>
      </c>
      <c r="S84">
        <v>8.1017710207274138</v>
      </c>
      <c r="T84">
        <v>0</v>
      </c>
      <c r="U84">
        <v>53.531185086551268</v>
      </c>
      <c r="V84">
        <v>6.3625710014947678</v>
      </c>
      <c r="W84">
        <v>13.592531468531471</v>
      </c>
      <c r="X84">
        <v>45.26215966497783</v>
      </c>
      <c r="Y84">
        <v>0</v>
      </c>
      <c r="Z84">
        <v>0</v>
      </c>
      <c r="AA84">
        <v>13.209273999999999</v>
      </c>
      <c r="AB84">
        <v>12.555207079999999</v>
      </c>
      <c r="AC84">
        <v>9.3762988799999984</v>
      </c>
      <c r="AD84">
        <v>11.83425776</v>
      </c>
      <c r="AE84">
        <v>10.116147079999999</v>
      </c>
      <c r="AF84">
        <v>9.3774999999999977</v>
      </c>
      <c r="AG84">
        <v>5.5702607999999998</v>
      </c>
      <c r="AH84">
        <v>0</v>
      </c>
      <c r="AI84">
        <v>20.308932800000001</v>
      </c>
      <c r="AJ84">
        <v>0</v>
      </c>
      <c r="AK84">
        <v>15.571999999999997</v>
      </c>
      <c r="AL84">
        <v>0</v>
      </c>
      <c r="AM84">
        <v>5.1533779999999991</v>
      </c>
      <c r="AN84">
        <v>0.68867999999999996</v>
      </c>
      <c r="AO84">
        <v>8.8395215999999994</v>
      </c>
      <c r="AP84">
        <v>2.90827992</v>
      </c>
      <c r="AQ84">
        <v>19.79392</v>
      </c>
      <c r="AR84">
        <v>16.088591999999998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27.850743719843621</v>
      </c>
      <c r="BB84">
        <f t="shared" si="1"/>
        <v>853.50191347598354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2.9533158585665005</v>
      </c>
      <c r="L85">
        <v>460.92564328785318</v>
      </c>
      <c r="M85">
        <v>27.611289582377239</v>
      </c>
      <c r="N85">
        <v>36.238907588739295</v>
      </c>
      <c r="O85">
        <v>0</v>
      </c>
      <c r="P85">
        <v>35.891977760127091</v>
      </c>
      <c r="Q85">
        <v>6.6947727272727278</v>
      </c>
      <c r="R85">
        <v>13.008165124208475</v>
      </c>
      <c r="S85">
        <v>8.1017710207274138</v>
      </c>
      <c r="T85">
        <v>0</v>
      </c>
      <c r="U85">
        <v>53.531185086551268</v>
      </c>
      <c r="V85">
        <v>6.3625710014947678</v>
      </c>
      <c r="W85">
        <v>13.592531468531471</v>
      </c>
      <c r="X85">
        <v>45.26215966497783</v>
      </c>
      <c r="Y85">
        <v>0</v>
      </c>
      <c r="Z85">
        <v>0</v>
      </c>
      <c r="AA85">
        <v>13.209273999999999</v>
      </c>
      <c r="AB85">
        <v>12.555207079999999</v>
      </c>
      <c r="AC85">
        <v>9.3762988799999984</v>
      </c>
      <c r="AD85">
        <v>11.83425776</v>
      </c>
      <c r="AE85">
        <v>10.116147079999999</v>
      </c>
      <c r="AF85">
        <v>9.3774999999999977</v>
      </c>
      <c r="AG85">
        <v>5.5702607999999998</v>
      </c>
      <c r="AH85">
        <v>0</v>
      </c>
      <c r="AI85">
        <v>20.308932800000001</v>
      </c>
      <c r="AJ85">
        <v>0</v>
      </c>
      <c r="AK85">
        <v>15.571999999999997</v>
      </c>
      <c r="AL85">
        <v>0</v>
      </c>
      <c r="AM85">
        <v>5.1533779999999991</v>
      </c>
      <c r="AN85">
        <v>0.68867999999999996</v>
      </c>
      <c r="AO85">
        <v>8.8395215999999994</v>
      </c>
      <c r="AP85">
        <v>2.90827992</v>
      </c>
      <c r="AQ85">
        <v>19.79392</v>
      </c>
      <c r="AR85">
        <v>15.0724704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27.818634338643626</v>
      </c>
      <c r="BB85">
        <f t="shared" si="1"/>
        <v>852.51790125718367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2.9533158585665005</v>
      </c>
      <c r="L86">
        <v>460.92564328785318</v>
      </c>
      <c r="M86">
        <v>27.611289582377239</v>
      </c>
      <c r="N86">
        <v>36.238907588739295</v>
      </c>
      <c r="O86">
        <v>0</v>
      </c>
      <c r="P86">
        <v>35.891977760127091</v>
      </c>
      <c r="Q86">
        <v>6.6947727272727278</v>
      </c>
      <c r="R86">
        <v>13.008165124208475</v>
      </c>
      <c r="S86">
        <v>8.1017710207274138</v>
      </c>
      <c r="T86">
        <v>0</v>
      </c>
      <c r="U86">
        <v>53.531185086551268</v>
      </c>
      <c r="V86">
        <v>6.3625710014947678</v>
      </c>
      <c r="W86">
        <v>13.592531468531471</v>
      </c>
      <c r="X86">
        <v>45.26215966497783</v>
      </c>
      <c r="Y86">
        <v>0</v>
      </c>
      <c r="Z86">
        <v>0</v>
      </c>
      <c r="AA86">
        <v>13.209273999999999</v>
      </c>
      <c r="AB86">
        <v>12.555207079999999</v>
      </c>
      <c r="AC86">
        <v>9.3762988799999984</v>
      </c>
      <c r="AD86">
        <v>11.83425776</v>
      </c>
      <c r="AE86">
        <v>10.116147079999999</v>
      </c>
      <c r="AF86">
        <v>9.3774999999999977</v>
      </c>
      <c r="AG86">
        <v>5.5702607999999998</v>
      </c>
      <c r="AH86">
        <v>0</v>
      </c>
      <c r="AI86">
        <v>9.763910000000001</v>
      </c>
      <c r="AJ86">
        <v>0</v>
      </c>
      <c r="AK86">
        <v>15.571999999999997</v>
      </c>
      <c r="AL86">
        <v>0</v>
      </c>
      <c r="AM86">
        <v>5.1533779999999991</v>
      </c>
      <c r="AN86">
        <v>0.68867999999999996</v>
      </c>
      <c r="AO86">
        <v>8.8395215999999994</v>
      </c>
      <c r="AP86">
        <v>2.90827992</v>
      </c>
      <c r="AQ86">
        <v>19.79392</v>
      </c>
      <c r="AR86">
        <v>15.0724704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27.485411495443628</v>
      </c>
      <c r="BB86">
        <f t="shared" si="1"/>
        <v>842.30610130038372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2.9533158585665005</v>
      </c>
      <c r="L87">
        <v>460.92564328785318</v>
      </c>
      <c r="M87">
        <v>27.611289582377239</v>
      </c>
      <c r="N87">
        <v>36.238907588739295</v>
      </c>
      <c r="O87">
        <v>0</v>
      </c>
      <c r="P87">
        <v>35.439964237818508</v>
      </c>
      <c r="Q87">
        <v>6.6947727272727278</v>
      </c>
      <c r="R87">
        <v>13.008165124208475</v>
      </c>
      <c r="S87">
        <v>8.1017710207274138</v>
      </c>
      <c r="T87">
        <v>0</v>
      </c>
      <c r="U87">
        <v>53.531185086551268</v>
      </c>
      <c r="V87">
        <v>6.3625710014947678</v>
      </c>
      <c r="W87">
        <v>13.592531468531471</v>
      </c>
      <c r="X87">
        <v>45.26215966497783</v>
      </c>
      <c r="Y87">
        <v>0</v>
      </c>
      <c r="Z87">
        <v>0</v>
      </c>
      <c r="AA87">
        <v>13.088088000000001</v>
      </c>
      <c r="AB87">
        <v>12.121704815999999</v>
      </c>
      <c r="AC87">
        <v>8.9164694944000011</v>
      </c>
      <c r="AD87">
        <v>11.22633356</v>
      </c>
      <c r="AE87">
        <v>10.116147079999999</v>
      </c>
      <c r="AF87">
        <v>8.1674999999999986</v>
      </c>
      <c r="AG87">
        <v>5.5702607999999998</v>
      </c>
      <c r="AH87">
        <v>0</v>
      </c>
      <c r="AI87">
        <v>9.763910000000001</v>
      </c>
      <c r="AJ87">
        <v>0</v>
      </c>
      <c r="AK87">
        <v>15.571999999999997</v>
      </c>
      <c r="AL87">
        <v>0</v>
      </c>
      <c r="AM87">
        <v>4.9079790476190466</v>
      </c>
      <c r="AN87">
        <v>0.68867999999999996</v>
      </c>
      <c r="AO87">
        <v>8.8395215999999994</v>
      </c>
      <c r="AP87">
        <v>2.90827992</v>
      </c>
      <c r="AQ87">
        <v>19.098039999999997</v>
      </c>
      <c r="AR87">
        <v>15.0724704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27.351878375242542</v>
      </c>
      <c r="BB87">
        <f t="shared" si="1"/>
        <v>838.21390009629511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2.9533158585665005</v>
      </c>
      <c r="L88">
        <v>460.92564328785318</v>
      </c>
      <c r="M88">
        <v>27.611289582377239</v>
      </c>
      <c r="N88">
        <v>36.238907588739295</v>
      </c>
      <c r="O88">
        <v>0</v>
      </c>
      <c r="P88">
        <v>35.439964237818508</v>
      </c>
      <c r="Q88">
        <v>6.6947727272727278</v>
      </c>
      <c r="R88">
        <v>13.008165124208475</v>
      </c>
      <c r="S88">
        <v>8.1017710207274138</v>
      </c>
      <c r="T88">
        <v>0</v>
      </c>
      <c r="U88">
        <v>53.531185086551268</v>
      </c>
      <c r="V88">
        <v>6.3625710014947678</v>
      </c>
      <c r="W88">
        <v>13.592531468531471</v>
      </c>
      <c r="X88">
        <v>45.26215966497783</v>
      </c>
      <c r="Y88">
        <v>0</v>
      </c>
      <c r="Z88">
        <v>0</v>
      </c>
      <c r="AA88">
        <v>13.088088000000001</v>
      </c>
      <c r="AB88">
        <v>12.121704815999999</v>
      </c>
      <c r="AC88">
        <v>8.9164694944000011</v>
      </c>
      <c r="AD88">
        <v>11.22633356</v>
      </c>
      <c r="AE88">
        <v>10.116147079999999</v>
      </c>
      <c r="AF88">
        <v>8.1674999999999986</v>
      </c>
      <c r="AG88">
        <v>5.5702607999999998</v>
      </c>
      <c r="AH88">
        <v>0</v>
      </c>
      <c r="AI88">
        <v>9.763910000000001</v>
      </c>
      <c r="AJ88">
        <v>0</v>
      </c>
      <c r="AK88">
        <v>15.571999999999997</v>
      </c>
      <c r="AL88">
        <v>0</v>
      </c>
      <c r="AM88">
        <v>4.9079790476190466</v>
      </c>
      <c r="AN88">
        <v>0.68867999999999996</v>
      </c>
      <c r="AO88">
        <v>8.8395215999999994</v>
      </c>
      <c r="AP88">
        <v>2.90827992</v>
      </c>
      <c r="AQ88">
        <v>19.098039999999997</v>
      </c>
      <c r="AR88">
        <v>15.0724704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27.351878375242542</v>
      </c>
      <c r="BB88">
        <f t="shared" si="1"/>
        <v>838.21390009629511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2.9533158585665005</v>
      </c>
      <c r="L89">
        <v>460.92564328785318</v>
      </c>
      <c r="M89">
        <v>27.611289582377239</v>
      </c>
      <c r="N89">
        <v>36.238907588739295</v>
      </c>
      <c r="O89">
        <v>0</v>
      </c>
      <c r="P89">
        <v>33.817434672660852</v>
      </c>
      <c r="Q89">
        <v>6.6947727272727278</v>
      </c>
      <c r="R89">
        <v>13.008165124208475</v>
      </c>
      <c r="S89">
        <v>8.1017710207274138</v>
      </c>
      <c r="T89">
        <v>0</v>
      </c>
      <c r="U89">
        <v>53.531185086551268</v>
      </c>
      <c r="V89">
        <v>6.3625710014947678</v>
      </c>
      <c r="W89">
        <v>13.592531468531471</v>
      </c>
      <c r="X89">
        <v>45.26215966497783</v>
      </c>
      <c r="Y89">
        <v>0</v>
      </c>
      <c r="Z89">
        <v>0</v>
      </c>
      <c r="AA89">
        <v>13.088088000000001</v>
      </c>
      <c r="AB89">
        <v>12.121704815999999</v>
      </c>
      <c r="AC89">
        <v>8.9164694944000011</v>
      </c>
      <c r="AD89">
        <v>11.22633356</v>
      </c>
      <c r="AE89">
        <v>10.116147079999999</v>
      </c>
      <c r="AF89">
        <v>8.1674999999999986</v>
      </c>
      <c r="AG89">
        <v>5.5702607999999998</v>
      </c>
      <c r="AH89">
        <v>0</v>
      </c>
      <c r="AI89">
        <v>10.935579199999999</v>
      </c>
      <c r="AJ89">
        <v>0</v>
      </c>
      <c r="AK89">
        <v>15.571999999999997</v>
      </c>
      <c r="AL89">
        <v>0</v>
      </c>
      <c r="AM89">
        <v>4.9079790476190466</v>
      </c>
      <c r="AN89">
        <v>0.68867999999999996</v>
      </c>
      <c r="AO89">
        <v>8.8395215999999994</v>
      </c>
      <c r="AP89">
        <v>2.90827992</v>
      </c>
      <c r="AQ89">
        <v>19.098039999999997</v>
      </c>
      <c r="AR89">
        <v>15.0724704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27.337631064983555</v>
      </c>
      <c r="BB89">
        <f t="shared" si="1"/>
        <v>837.77728704139668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2.9533158585665005</v>
      </c>
      <c r="L90">
        <v>460.92564328785318</v>
      </c>
      <c r="M90">
        <v>27.611289582377239</v>
      </c>
      <c r="N90">
        <v>36.238907588739295</v>
      </c>
      <c r="O90">
        <v>0</v>
      </c>
      <c r="P90">
        <v>33.817434672660852</v>
      </c>
      <c r="Q90">
        <v>6.6947727272727278</v>
      </c>
      <c r="R90">
        <v>13.008165124208475</v>
      </c>
      <c r="S90">
        <v>8.1017710207274138</v>
      </c>
      <c r="T90">
        <v>0</v>
      </c>
      <c r="U90">
        <v>53.531185086551268</v>
      </c>
      <c r="V90">
        <v>6.3625710014947678</v>
      </c>
      <c r="W90">
        <v>13.592531468531471</v>
      </c>
      <c r="X90">
        <v>45.26215966497783</v>
      </c>
      <c r="Y90">
        <v>0</v>
      </c>
      <c r="Z90">
        <v>0</v>
      </c>
      <c r="AA90">
        <v>13.088088000000001</v>
      </c>
      <c r="AB90">
        <v>12.121704815999999</v>
      </c>
      <c r="AC90">
        <v>8.9164694944000011</v>
      </c>
      <c r="AD90">
        <v>11.22633356</v>
      </c>
      <c r="AE90">
        <v>10.116147079999999</v>
      </c>
      <c r="AF90">
        <v>8.1674999999999986</v>
      </c>
      <c r="AG90">
        <v>5.5702607999999998</v>
      </c>
      <c r="AH90">
        <v>0</v>
      </c>
      <c r="AI90">
        <v>10.935579199999999</v>
      </c>
      <c r="AJ90">
        <v>0</v>
      </c>
      <c r="AK90">
        <v>15.571999999999997</v>
      </c>
      <c r="AL90">
        <v>0</v>
      </c>
      <c r="AM90">
        <v>4.9079790476190466</v>
      </c>
      <c r="AN90">
        <v>0.68867999999999996</v>
      </c>
      <c r="AO90">
        <v>8.8395215999999994</v>
      </c>
      <c r="AP90">
        <v>2.90827992</v>
      </c>
      <c r="AQ90">
        <v>19.098039999999997</v>
      </c>
      <c r="AR90">
        <v>15.0724704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27.337631064983555</v>
      </c>
      <c r="BB90">
        <f t="shared" si="1"/>
        <v>837.77728704139668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2.9533158585665005</v>
      </c>
      <c r="L91">
        <v>460.92564328785318</v>
      </c>
      <c r="M91">
        <v>27.611289582377239</v>
      </c>
      <c r="N91">
        <v>36.238907588739295</v>
      </c>
      <c r="O91">
        <v>0</v>
      </c>
      <c r="P91">
        <v>33.129087779690188</v>
      </c>
      <c r="Q91">
        <v>6.6947727272727278</v>
      </c>
      <c r="R91">
        <v>13.008165124208475</v>
      </c>
      <c r="S91">
        <v>8.1017710207274138</v>
      </c>
      <c r="T91">
        <v>0</v>
      </c>
      <c r="U91">
        <v>53.531185086551268</v>
      </c>
      <c r="V91">
        <v>6.3625710014947678</v>
      </c>
      <c r="W91">
        <v>13.592531468531471</v>
      </c>
      <c r="X91">
        <v>45.26215966497783</v>
      </c>
      <c r="Y91">
        <v>0</v>
      </c>
      <c r="Z91">
        <v>0</v>
      </c>
      <c r="AA91">
        <v>13.209273999999999</v>
      </c>
      <c r="AB91">
        <v>12.555207079999999</v>
      </c>
      <c r="AC91">
        <v>9.3762988799999984</v>
      </c>
      <c r="AD91">
        <v>11.83425776</v>
      </c>
      <c r="AE91">
        <v>10.116147079999999</v>
      </c>
      <c r="AF91">
        <v>9.3774999999999977</v>
      </c>
      <c r="AG91">
        <v>5.5702607999999998</v>
      </c>
      <c r="AH91">
        <v>0</v>
      </c>
      <c r="AI91">
        <v>10.935579199999999</v>
      </c>
      <c r="AJ91">
        <v>0</v>
      </c>
      <c r="AK91">
        <v>15.571999999999997</v>
      </c>
      <c r="AL91">
        <v>0</v>
      </c>
      <c r="AM91">
        <v>5.1533779999999991</v>
      </c>
      <c r="AN91">
        <v>0.68867999999999996</v>
      </c>
      <c r="AO91">
        <v>8.8395215999999994</v>
      </c>
      <c r="AP91">
        <v>2.90827992</v>
      </c>
      <c r="AQ91">
        <v>19.79392</v>
      </c>
      <c r="AR91">
        <v>15.0724704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27.435128796061818</v>
      </c>
      <c r="BB91">
        <f t="shared" si="1"/>
        <v>840.76516321932854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2.9533158585665005</v>
      </c>
      <c r="L92">
        <v>460.92564328785318</v>
      </c>
      <c r="M92">
        <v>27.611289582377239</v>
      </c>
      <c r="N92">
        <v>36.238907588739295</v>
      </c>
      <c r="O92">
        <v>0</v>
      </c>
      <c r="P92">
        <v>33.129087779690188</v>
      </c>
      <c r="Q92">
        <v>6.6947727272727278</v>
      </c>
      <c r="R92">
        <v>13.008165124208475</v>
      </c>
      <c r="S92">
        <v>8.1017710207274138</v>
      </c>
      <c r="T92">
        <v>0</v>
      </c>
      <c r="U92">
        <v>53.531185086551268</v>
      </c>
      <c r="V92">
        <v>6.3625710014947678</v>
      </c>
      <c r="W92">
        <v>13.592531468531471</v>
      </c>
      <c r="X92">
        <v>45.26215966497783</v>
      </c>
      <c r="Y92">
        <v>0</v>
      </c>
      <c r="Z92">
        <v>0</v>
      </c>
      <c r="AA92">
        <v>13.209273999999999</v>
      </c>
      <c r="AB92">
        <v>12.555207079999999</v>
      </c>
      <c r="AC92">
        <v>9.3762988799999984</v>
      </c>
      <c r="AD92">
        <v>11.83425776</v>
      </c>
      <c r="AE92">
        <v>10.116147079999999</v>
      </c>
      <c r="AF92">
        <v>9.3774999999999977</v>
      </c>
      <c r="AG92">
        <v>5.5702607999999998</v>
      </c>
      <c r="AH92">
        <v>0</v>
      </c>
      <c r="AI92">
        <v>10.935579199999999</v>
      </c>
      <c r="AJ92">
        <v>0</v>
      </c>
      <c r="AK92">
        <v>15.571999999999997</v>
      </c>
      <c r="AL92">
        <v>0</v>
      </c>
      <c r="AM92">
        <v>5.1533779999999991</v>
      </c>
      <c r="AN92">
        <v>0.68867999999999996</v>
      </c>
      <c r="AO92">
        <v>8.8395215999999994</v>
      </c>
      <c r="AP92">
        <v>2.90827992</v>
      </c>
      <c r="AQ92">
        <v>19.79392</v>
      </c>
      <c r="AR92">
        <v>15.0724704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27.435128796061818</v>
      </c>
      <c r="BB92">
        <f t="shared" si="1"/>
        <v>840.76516321932854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2.9533158585665005</v>
      </c>
      <c r="L93">
        <v>460.92564328785318</v>
      </c>
      <c r="M93">
        <v>27.611289582377239</v>
      </c>
      <c r="N93">
        <v>36.238907588739295</v>
      </c>
      <c r="O93">
        <v>0</v>
      </c>
      <c r="P93">
        <v>33.129087779690188</v>
      </c>
      <c r="Q93">
        <v>6.6947727272727278</v>
      </c>
      <c r="R93">
        <v>13.008165124208475</v>
      </c>
      <c r="S93">
        <v>8.1017710207274138</v>
      </c>
      <c r="T93">
        <v>0</v>
      </c>
      <c r="U93">
        <v>53.531185086551268</v>
      </c>
      <c r="V93">
        <v>6.3625710014947678</v>
      </c>
      <c r="W93">
        <v>13.592531468531471</v>
      </c>
      <c r="X93">
        <v>45.26215966497783</v>
      </c>
      <c r="Y93">
        <v>0</v>
      </c>
      <c r="Z93">
        <v>0</v>
      </c>
      <c r="AA93">
        <v>13.209273999999999</v>
      </c>
      <c r="AB93">
        <v>12.555207079999999</v>
      </c>
      <c r="AC93">
        <v>9.3762988799999984</v>
      </c>
      <c r="AD93">
        <v>11.83425776</v>
      </c>
      <c r="AE93">
        <v>10.116147079999999</v>
      </c>
      <c r="AF93">
        <v>9.3774999999999977</v>
      </c>
      <c r="AG93">
        <v>5.5702607999999998</v>
      </c>
      <c r="AH93">
        <v>0</v>
      </c>
      <c r="AI93">
        <v>9.763910000000001</v>
      </c>
      <c r="AJ93">
        <v>0</v>
      </c>
      <c r="AK93">
        <v>15.571999999999997</v>
      </c>
      <c r="AL93">
        <v>0</v>
      </c>
      <c r="AM93">
        <v>5.1533779999999991</v>
      </c>
      <c r="AN93">
        <v>0.68867999999999996</v>
      </c>
      <c r="AO93">
        <v>8.8395215999999994</v>
      </c>
      <c r="AP93">
        <v>2.90827992</v>
      </c>
      <c r="AQ93">
        <v>19.79392</v>
      </c>
      <c r="AR93">
        <v>15.0724704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27.398104172061821</v>
      </c>
      <c r="BB93">
        <f t="shared" si="1"/>
        <v>839.63051864332851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2.9533158585665005</v>
      </c>
      <c r="L94">
        <v>460.92564328785318</v>
      </c>
      <c r="M94">
        <v>27.611289582377239</v>
      </c>
      <c r="N94">
        <v>36.238907588739295</v>
      </c>
      <c r="O94">
        <v>0</v>
      </c>
      <c r="P94">
        <v>33.129087779690188</v>
      </c>
      <c r="Q94">
        <v>6.6947727272727278</v>
      </c>
      <c r="R94">
        <v>13.008165124208475</v>
      </c>
      <c r="S94">
        <v>8.1017710207274138</v>
      </c>
      <c r="T94">
        <v>0</v>
      </c>
      <c r="U94">
        <v>53.531185086551268</v>
      </c>
      <c r="V94">
        <v>6.3625710014947678</v>
      </c>
      <c r="W94">
        <v>13.592531468531471</v>
      </c>
      <c r="X94">
        <v>45.26215966497783</v>
      </c>
      <c r="Y94">
        <v>0</v>
      </c>
      <c r="Z94">
        <v>0</v>
      </c>
      <c r="AA94">
        <v>13.209273999999999</v>
      </c>
      <c r="AB94">
        <v>12.555207079999999</v>
      </c>
      <c r="AC94">
        <v>9.3762988799999984</v>
      </c>
      <c r="AD94">
        <v>11.83425776</v>
      </c>
      <c r="AE94">
        <v>10.116147079999999</v>
      </c>
      <c r="AF94">
        <v>9.3774999999999977</v>
      </c>
      <c r="AG94">
        <v>5.5702607999999998</v>
      </c>
      <c r="AH94">
        <v>0</v>
      </c>
      <c r="AI94">
        <v>9.763910000000001</v>
      </c>
      <c r="AJ94">
        <v>0</v>
      </c>
      <c r="AK94">
        <v>15.571999999999997</v>
      </c>
      <c r="AL94">
        <v>0</v>
      </c>
      <c r="AM94">
        <v>5.1533779999999991</v>
      </c>
      <c r="AN94">
        <v>0.68867999999999996</v>
      </c>
      <c r="AO94">
        <v>8.8395215999999994</v>
      </c>
      <c r="AP94">
        <v>2.90827992</v>
      </c>
      <c r="AQ94">
        <v>19.79392</v>
      </c>
      <c r="AR94">
        <v>15.0724704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27.398104172061821</v>
      </c>
      <c r="BB94">
        <f t="shared" si="1"/>
        <v>839.63051864332851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2.9533158585665005</v>
      </c>
      <c r="L95">
        <v>460.92564328785318</v>
      </c>
      <c r="M95">
        <v>27.611289582377239</v>
      </c>
      <c r="N95">
        <v>36.238907588739295</v>
      </c>
      <c r="O95">
        <v>0</v>
      </c>
      <c r="P95">
        <v>33.129087779690188</v>
      </c>
      <c r="Q95">
        <v>6.6947727272727278</v>
      </c>
      <c r="R95">
        <v>13.008165124208475</v>
      </c>
      <c r="S95">
        <v>8.1017710207274138</v>
      </c>
      <c r="T95">
        <v>0</v>
      </c>
      <c r="U95">
        <v>53.531185086551268</v>
      </c>
      <c r="V95">
        <v>6.3625710014947678</v>
      </c>
      <c r="W95">
        <v>13.592531468531471</v>
      </c>
      <c r="X95">
        <v>45.26215966497783</v>
      </c>
      <c r="Y95">
        <v>0</v>
      </c>
      <c r="Z95">
        <v>0</v>
      </c>
      <c r="AA95">
        <v>13.088088000000001</v>
      </c>
      <c r="AB95">
        <v>12.121704815999999</v>
      </c>
      <c r="AC95">
        <v>8.9164694944000011</v>
      </c>
      <c r="AD95">
        <v>11.22633356</v>
      </c>
      <c r="AE95">
        <v>10.116147079999999</v>
      </c>
      <c r="AF95">
        <v>8.1674999999999986</v>
      </c>
      <c r="AG95">
        <v>5.5702607999999998</v>
      </c>
      <c r="AH95">
        <v>7.9026771200000008</v>
      </c>
      <c r="AI95">
        <v>9.763910000000001</v>
      </c>
      <c r="AJ95">
        <v>0</v>
      </c>
      <c r="AK95">
        <v>15.571999999999997</v>
      </c>
      <c r="AL95">
        <v>0</v>
      </c>
      <c r="AM95">
        <v>4.9079790476190466</v>
      </c>
      <c r="AN95">
        <v>0.68867999999999996</v>
      </c>
      <c r="AO95">
        <v>8.8395215999999994</v>
      </c>
      <c r="AP95">
        <v>2.90827992</v>
      </c>
      <c r="AQ95">
        <v>19.098039999999997</v>
      </c>
      <c r="AR95">
        <v>15.0724704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27.528579141165686</v>
      </c>
      <c r="BB95">
        <f t="shared" si="1"/>
        <v>843.62899999224385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2.9533158585665005</v>
      </c>
      <c r="L96">
        <v>460.92564328785318</v>
      </c>
      <c r="M96">
        <v>27.611289582377239</v>
      </c>
      <c r="N96">
        <v>36.238907588739295</v>
      </c>
      <c r="O96">
        <v>0</v>
      </c>
      <c r="P96">
        <v>33.129087779690188</v>
      </c>
      <c r="Q96">
        <v>6.6947727272727278</v>
      </c>
      <c r="R96">
        <v>13.008165124208475</v>
      </c>
      <c r="S96">
        <v>8.1017710207274138</v>
      </c>
      <c r="T96">
        <v>0</v>
      </c>
      <c r="U96">
        <v>53.531185086551268</v>
      </c>
      <c r="V96">
        <v>6.3625710014947678</v>
      </c>
      <c r="W96">
        <v>13.592531468531471</v>
      </c>
      <c r="X96">
        <v>45.26215966497783</v>
      </c>
      <c r="Y96">
        <v>0</v>
      </c>
      <c r="Z96">
        <v>0</v>
      </c>
      <c r="AA96">
        <v>13.088088000000001</v>
      </c>
      <c r="AB96">
        <v>12.121704815999999</v>
      </c>
      <c r="AC96">
        <v>8.9164694944000011</v>
      </c>
      <c r="AD96">
        <v>11.22633356</v>
      </c>
      <c r="AE96">
        <v>10.116147079999999</v>
      </c>
      <c r="AF96">
        <v>8.1674999999999986</v>
      </c>
      <c r="AG96">
        <v>5.5702607999999998</v>
      </c>
      <c r="AH96">
        <v>15.805354240000002</v>
      </c>
      <c r="AI96">
        <v>9.763910000000001</v>
      </c>
      <c r="AJ96">
        <v>0</v>
      </c>
      <c r="AK96">
        <v>15.571999999999997</v>
      </c>
      <c r="AL96">
        <v>0</v>
      </c>
      <c r="AM96">
        <v>4.9079790476190466</v>
      </c>
      <c r="AN96">
        <v>0.68867999999999996</v>
      </c>
      <c r="AO96">
        <v>8.8395215999999994</v>
      </c>
      <c r="AP96">
        <v>3.5370971999999998</v>
      </c>
      <c r="AQ96">
        <v>19.098039999999997</v>
      </c>
      <c r="AR96">
        <v>15.0724704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27.798174425565691</v>
      </c>
      <c r="BB96">
        <f t="shared" si="1"/>
        <v>851.89089910784378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2.9533158585665005</v>
      </c>
      <c r="L97">
        <v>460.92564328785318</v>
      </c>
      <c r="M97">
        <v>27.611289582377239</v>
      </c>
      <c r="N97">
        <v>36.238907588739295</v>
      </c>
      <c r="O97">
        <v>0</v>
      </c>
      <c r="P97">
        <v>33.588260254596896</v>
      </c>
      <c r="Q97">
        <v>6.6947727272727278</v>
      </c>
      <c r="R97">
        <v>13.008165124208475</v>
      </c>
      <c r="S97">
        <v>8.1017710207274138</v>
      </c>
      <c r="T97">
        <v>0</v>
      </c>
      <c r="U97">
        <v>53.531185086551268</v>
      </c>
      <c r="V97">
        <v>6.3625710014947678</v>
      </c>
      <c r="W97">
        <v>13.592531468531471</v>
      </c>
      <c r="X97">
        <v>45.26215966497783</v>
      </c>
      <c r="Y97">
        <v>0</v>
      </c>
      <c r="Z97">
        <v>0</v>
      </c>
      <c r="AA97">
        <v>13.088088000000001</v>
      </c>
      <c r="AB97">
        <v>12.121704815999999</v>
      </c>
      <c r="AC97">
        <v>8.9164694944000011</v>
      </c>
      <c r="AD97">
        <v>11.22633356</v>
      </c>
      <c r="AE97">
        <v>10.116147079999999</v>
      </c>
      <c r="AF97">
        <v>8.1674999999999986</v>
      </c>
      <c r="AG97">
        <v>5.5702607999999998</v>
      </c>
      <c r="AH97">
        <v>31.610708480000003</v>
      </c>
      <c r="AI97">
        <v>9.763910000000001</v>
      </c>
      <c r="AJ97">
        <v>0</v>
      </c>
      <c r="AK97">
        <v>15.571999999999997</v>
      </c>
      <c r="AL97">
        <v>0</v>
      </c>
      <c r="AM97">
        <v>4.9079790476190466</v>
      </c>
      <c r="AN97">
        <v>0.68867999999999996</v>
      </c>
      <c r="AO97">
        <v>8.8395215999999994</v>
      </c>
      <c r="AP97">
        <v>3.5370971999999998</v>
      </c>
      <c r="AQ97">
        <v>19.098039999999997</v>
      </c>
      <c r="AR97">
        <v>15.0724704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28.312133506572749</v>
      </c>
      <c r="BB97">
        <f t="shared" si="1"/>
        <v>867.64146674174322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2.9533158585665005</v>
      </c>
      <c r="L98">
        <v>460.92564328785318</v>
      </c>
      <c r="M98">
        <v>27.611289582377239</v>
      </c>
      <c r="N98">
        <v>36.238907588739295</v>
      </c>
      <c r="O98">
        <v>0</v>
      </c>
      <c r="P98">
        <v>33.588260254596896</v>
      </c>
      <c r="Q98">
        <v>6.6947727272727278</v>
      </c>
      <c r="R98">
        <v>13.008165124208475</v>
      </c>
      <c r="S98">
        <v>8.1017710207274138</v>
      </c>
      <c r="T98">
        <v>0</v>
      </c>
      <c r="U98">
        <v>53.531185086551268</v>
      </c>
      <c r="V98">
        <v>6.3625710014947678</v>
      </c>
      <c r="W98">
        <v>13.592531468531471</v>
      </c>
      <c r="X98">
        <v>45.26215966497783</v>
      </c>
      <c r="Y98">
        <v>0</v>
      </c>
      <c r="Z98">
        <v>0</v>
      </c>
      <c r="AA98">
        <v>13.088088000000001</v>
      </c>
      <c r="AB98">
        <v>12.121704815999999</v>
      </c>
      <c r="AC98">
        <v>8.9164694944000011</v>
      </c>
      <c r="AD98">
        <v>11.22633356</v>
      </c>
      <c r="AE98">
        <v>10.116147079999999</v>
      </c>
      <c r="AF98">
        <v>8.1674999999999986</v>
      </c>
      <c r="AG98">
        <v>5.5702607999999998</v>
      </c>
      <c r="AH98">
        <v>46.922145399999991</v>
      </c>
      <c r="AI98">
        <v>9.763910000000001</v>
      </c>
      <c r="AJ98">
        <v>0</v>
      </c>
      <c r="AK98">
        <v>15.571999999999997</v>
      </c>
      <c r="AL98">
        <v>0</v>
      </c>
      <c r="AM98">
        <v>4.9079790476190466</v>
      </c>
      <c r="AN98">
        <v>0.68867999999999996</v>
      </c>
      <c r="AO98">
        <v>8.8395215999999994</v>
      </c>
      <c r="AP98">
        <v>3.5370971999999998</v>
      </c>
      <c r="AQ98">
        <v>19.098039999999997</v>
      </c>
      <c r="AR98">
        <v>15.0724704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28.795974900972737</v>
      </c>
      <c r="BB98">
        <f t="shared" si="1"/>
        <v>882.46906226734325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4.9186694431994367E-2</v>
      </c>
      <c r="L99">
        <f t="shared" si="2"/>
        <v>7.9742254107871187</v>
      </c>
      <c r="M99">
        <f t="shared" si="2"/>
        <v>0.66209756187175883</v>
      </c>
      <c r="N99">
        <f t="shared" si="2"/>
        <v>0.86973378212974461</v>
      </c>
      <c r="O99">
        <f t="shared" si="2"/>
        <v>0</v>
      </c>
      <c r="P99">
        <f t="shared" si="2"/>
        <v>0.8666802450538923</v>
      </c>
      <c r="Q99">
        <f t="shared" si="2"/>
        <v>9.6248308785267717E-2</v>
      </c>
      <c r="R99">
        <f t="shared" si="2"/>
        <v>0.21279380785716667</v>
      </c>
      <c r="S99">
        <f t="shared" si="2"/>
        <v>0.13207087880023854</v>
      </c>
      <c r="T99">
        <f t="shared" si="2"/>
        <v>0</v>
      </c>
      <c r="U99">
        <f t="shared" si="2"/>
        <v>1.2847484420772306</v>
      </c>
      <c r="V99">
        <f t="shared" si="2"/>
        <v>0.1101856367870508</v>
      </c>
      <c r="W99">
        <f t="shared" si="2"/>
        <v>0.31362316731810208</v>
      </c>
      <c r="X99">
        <f t="shared" si="2"/>
        <v>1.0470816407545016</v>
      </c>
      <c r="Y99">
        <f t="shared" si="2"/>
        <v>0</v>
      </c>
      <c r="Z99">
        <f t="shared" si="2"/>
        <v>8.0134626E-3</v>
      </c>
      <c r="AA99">
        <f t="shared" si="2"/>
        <v>0.31411411199999995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0.2427875299200003</v>
      </c>
      <c r="AF99">
        <f t="shared" si="2"/>
        <v>0.20933000000000032</v>
      </c>
      <c r="AG99">
        <f t="shared" si="2"/>
        <v>0.13368625920000032</v>
      </c>
      <c r="AH99">
        <f t="shared" si="2"/>
        <v>0.70426072690999997</v>
      </c>
      <c r="AI99">
        <f t="shared" si="2"/>
        <v>0.23413856179999987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0.21214851840000024</v>
      </c>
      <c r="AP99">
        <f t="shared" si="2"/>
        <v>8.3514795000000003E-2</v>
      </c>
      <c r="AQ99">
        <f t="shared" si="2"/>
        <v>0.38764382000000042</v>
      </c>
      <c r="AR99">
        <f t="shared" si="2"/>
        <v>0.36478765439999999</v>
      </c>
      <c r="AS99">
        <f t="shared" si="2"/>
        <v>0.23534720132039963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0.56994025638712331</v>
      </c>
      <c r="BB99">
        <f t="shared" si="1"/>
        <v>17.466143932255747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74.010000000000005</v>
      </c>
      <c r="BA3">
        <v>2.3400000000000034</v>
      </c>
      <c r="BB3">
        <f>SUM(B3:AZ3)-BA3</f>
        <v>71.67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74.010000000000005</v>
      </c>
      <c r="BA4">
        <v>2.3400000000000034</v>
      </c>
      <c r="BB4">
        <f t="shared" ref="BB4:BB67" si="0">SUM(B4:AZ4)-BA4</f>
        <v>71.67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73.930000000000007</v>
      </c>
      <c r="BA5">
        <v>2.3299999999999983</v>
      </c>
      <c r="BB5">
        <f t="shared" si="0"/>
        <v>71.600000000000009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73.930000000000007</v>
      </c>
      <c r="BA6">
        <v>2.3299999999999983</v>
      </c>
      <c r="BB6">
        <f t="shared" si="0"/>
        <v>71.600000000000009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73.930000000000007</v>
      </c>
      <c r="BA7">
        <v>2.3299999999999983</v>
      </c>
      <c r="BB7">
        <f t="shared" si="0"/>
        <v>71.600000000000009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73.930000000000007</v>
      </c>
      <c r="BA8">
        <v>2.3299999999999983</v>
      </c>
      <c r="BB8">
        <f t="shared" si="0"/>
        <v>71.600000000000009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73.960000000000008</v>
      </c>
      <c r="BA9">
        <v>2.3299999999999983</v>
      </c>
      <c r="BB9">
        <f t="shared" si="0"/>
        <v>71.63000000000001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73.960000000000008</v>
      </c>
      <c r="BA10">
        <v>2.3299999999999983</v>
      </c>
      <c r="BB10">
        <f t="shared" si="0"/>
        <v>71.63000000000001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73.830000000000027</v>
      </c>
      <c r="BA11">
        <v>2.3400000000000318</v>
      </c>
      <c r="BB11">
        <f t="shared" si="0"/>
        <v>71.489999999999995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73.840000000000018</v>
      </c>
      <c r="BA12">
        <v>2.3400000000000176</v>
      </c>
      <c r="BB12">
        <f t="shared" si="0"/>
        <v>71.5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73.860000000000028</v>
      </c>
      <c r="BA13">
        <v>2.3400000000000318</v>
      </c>
      <c r="BB13">
        <f t="shared" si="0"/>
        <v>71.52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73.860000000000028</v>
      </c>
      <c r="BA14">
        <v>2.3400000000000318</v>
      </c>
      <c r="BB14">
        <f t="shared" si="0"/>
        <v>71.52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73.860000000000028</v>
      </c>
      <c r="BA15">
        <v>2.3400000000000318</v>
      </c>
      <c r="BB15">
        <f t="shared" si="0"/>
        <v>71.52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73.860000000000028</v>
      </c>
      <c r="BA16">
        <v>2.3400000000000318</v>
      </c>
      <c r="BB16">
        <f t="shared" si="0"/>
        <v>71.52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73.860000000000028</v>
      </c>
      <c r="BA17">
        <v>2.3400000000000318</v>
      </c>
      <c r="BB17">
        <f t="shared" si="0"/>
        <v>71.52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73.860000000000028</v>
      </c>
      <c r="BA18">
        <v>2.3400000000000318</v>
      </c>
      <c r="BB18">
        <f t="shared" si="0"/>
        <v>71.52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73.860000000000028</v>
      </c>
      <c r="BA19">
        <v>2.3400000000000318</v>
      </c>
      <c r="BB19">
        <f t="shared" si="0"/>
        <v>71.52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73.860000000000028</v>
      </c>
      <c r="BA20">
        <v>2.3400000000000318</v>
      </c>
      <c r="BB20">
        <f t="shared" si="0"/>
        <v>71.52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73.860000000000028</v>
      </c>
      <c r="BA21">
        <v>2.3400000000000318</v>
      </c>
      <c r="BB21">
        <f t="shared" si="0"/>
        <v>71.52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73.860000000000028</v>
      </c>
      <c r="BA22">
        <v>2.3400000000000318</v>
      </c>
      <c r="BB22">
        <f t="shared" si="0"/>
        <v>71.52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73.830000000000027</v>
      </c>
      <c r="BA23">
        <v>2.3400000000000318</v>
      </c>
      <c r="BB23">
        <f t="shared" si="0"/>
        <v>71.489999999999995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73.830000000000027</v>
      </c>
      <c r="BA24">
        <v>2.3400000000000318</v>
      </c>
      <c r="BB24">
        <f t="shared" si="0"/>
        <v>71.489999999999995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73.610000000000028</v>
      </c>
      <c r="BA25">
        <v>2.3400000000000318</v>
      </c>
      <c r="BB25">
        <f t="shared" si="0"/>
        <v>71.27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73.720000000000027</v>
      </c>
      <c r="BA26">
        <v>2.3400000000000318</v>
      </c>
      <c r="BB26">
        <f t="shared" si="0"/>
        <v>71.38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74.089999999999989</v>
      </c>
      <c r="BA27">
        <v>2.3299999999999983</v>
      </c>
      <c r="BB27">
        <f t="shared" si="0"/>
        <v>71.759999999999991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74.089999999999989</v>
      </c>
      <c r="BA28">
        <v>2.3299999999999983</v>
      </c>
      <c r="BB28">
        <f t="shared" si="0"/>
        <v>71.759999999999991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74.089999999999989</v>
      </c>
      <c r="BA29">
        <v>2.3299999999999983</v>
      </c>
      <c r="BB29">
        <f t="shared" si="0"/>
        <v>71.759999999999991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74.089999999999989</v>
      </c>
      <c r="BA30">
        <v>2.3299999999999983</v>
      </c>
      <c r="BB30">
        <f t="shared" si="0"/>
        <v>71.759999999999991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74.05</v>
      </c>
      <c r="BA31">
        <v>2.3399999999999892</v>
      </c>
      <c r="BB31">
        <f t="shared" si="0"/>
        <v>71.710000000000008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74.05</v>
      </c>
      <c r="BA32">
        <v>2.3399999999999892</v>
      </c>
      <c r="BB32">
        <f t="shared" si="0"/>
        <v>71.710000000000008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74.05</v>
      </c>
      <c r="BA33">
        <v>2.3399999999999892</v>
      </c>
      <c r="BB33">
        <f t="shared" si="0"/>
        <v>71.710000000000008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74.05</v>
      </c>
      <c r="BA34">
        <v>2.3399999999999892</v>
      </c>
      <c r="BB34">
        <f t="shared" si="0"/>
        <v>71.710000000000008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74.08</v>
      </c>
      <c r="BA35">
        <v>2.3399999999999892</v>
      </c>
      <c r="BB35">
        <f t="shared" si="0"/>
        <v>71.740000000000009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74.08</v>
      </c>
      <c r="BA36">
        <v>2.3399999999999892</v>
      </c>
      <c r="BB36">
        <f t="shared" si="0"/>
        <v>71.740000000000009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74.2</v>
      </c>
      <c r="BA37">
        <v>2.3400000000000034</v>
      </c>
      <c r="BB37">
        <f t="shared" si="0"/>
        <v>71.86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74.2</v>
      </c>
      <c r="BA38">
        <v>2.3400000000000034</v>
      </c>
      <c r="BB38">
        <f t="shared" si="0"/>
        <v>71.86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74.28</v>
      </c>
      <c r="BA39">
        <v>2.3399999999999892</v>
      </c>
      <c r="BB39">
        <f t="shared" si="0"/>
        <v>71.940000000000012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74.260000000000005</v>
      </c>
      <c r="BA40">
        <v>2.3400000000000034</v>
      </c>
      <c r="BB40">
        <f t="shared" si="0"/>
        <v>71.92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74.28</v>
      </c>
      <c r="BA41">
        <v>2.3399999999999892</v>
      </c>
      <c r="BB41">
        <f t="shared" si="0"/>
        <v>71.940000000000012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74.350000000000009</v>
      </c>
      <c r="BA42">
        <v>2.3399999999999892</v>
      </c>
      <c r="BB42">
        <f t="shared" si="0"/>
        <v>72.010000000000019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74.65000000000002</v>
      </c>
      <c r="BA43">
        <v>2.3500000000000227</v>
      </c>
      <c r="BB43">
        <f t="shared" si="0"/>
        <v>72.3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74.740000000000009</v>
      </c>
      <c r="BA44">
        <v>2.3500000000000085</v>
      </c>
      <c r="BB44">
        <f t="shared" si="0"/>
        <v>72.39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75.410000000000011</v>
      </c>
      <c r="BA45">
        <v>2.3700000000000045</v>
      </c>
      <c r="BB45">
        <f t="shared" si="0"/>
        <v>73.040000000000006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75.410000000000011</v>
      </c>
      <c r="BA46">
        <v>2.3700000000000045</v>
      </c>
      <c r="BB46">
        <f t="shared" si="0"/>
        <v>73.040000000000006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75.410000000000011</v>
      </c>
      <c r="BA47">
        <v>2.3700000000000045</v>
      </c>
      <c r="BB47">
        <f t="shared" si="0"/>
        <v>73.040000000000006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75.410000000000011</v>
      </c>
      <c r="BA48">
        <v>2.3700000000000045</v>
      </c>
      <c r="BB48">
        <f t="shared" si="0"/>
        <v>73.040000000000006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75.410000000000011</v>
      </c>
      <c r="BA49">
        <v>2.3700000000000045</v>
      </c>
      <c r="BB49">
        <f t="shared" si="0"/>
        <v>73.040000000000006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75.410000000000011</v>
      </c>
      <c r="BA50">
        <v>2.3700000000000045</v>
      </c>
      <c r="BB50">
        <f t="shared" si="0"/>
        <v>73.040000000000006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75.160000000000011</v>
      </c>
      <c r="BA51">
        <v>2.3700000000000045</v>
      </c>
      <c r="BB51">
        <f t="shared" si="0"/>
        <v>72.790000000000006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75.160000000000011</v>
      </c>
      <c r="BA52">
        <v>2.3700000000000045</v>
      </c>
      <c r="BB52">
        <f t="shared" si="0"/>
        <v>72.790000000000006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75.160000000000011</v>
      </c>
      <c r="BA53">
        <v>2.3700000000000045</v>
      </c>
      <c r="BB53">
        <f t="shared" si="0"/>
        <v>72.790000000000006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75.000000000000014</v>
      </c>
      <c r="BA54">
        <v>2.3700000000000045</v>
      </c>
      <c r="BB54">
        <f t="shared" si="0"/>
        <v>72.63000000000001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75.000000000000014</v>
      </c>
      <c r="BA55">
        <v>2.3700000000000045</v>
      </c>
      <c r="BB55">
        <f t="shared" si="0"/>
        <v>72.63000000000001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75.000000000000014</v>
      </c>
      <c r="BA56">
        <v>2.3700000000000045</v>
      </c>
      <c r="BB56">
        <f t="shared" si="0"/>
        <v>72.63000000000001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75.010000000000019</v>
      </c>
      <c r="BA57">
        <v>2.3700000000000188</v>
      </c>
      <c r="BB57">
        <f t="shared" si="0"/>
        <v>72.64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75.010000000000019</v>
      </c>
      <c r="BA58">
        <v>2.3700000000000188</v>
      </c>
      <c r="BB58">
        <f t="shared" si="0"/>
        <v>72.64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75.010000000000019</v>
      </c>
      <c r="BA59">
        <v>2.3700000000000188</v>
      </c>
      <c r="BB59">
        <f t="shared" si="0"/>
        <v>72.64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</v>
      </c>
      <c r="BA60">
        <v>2.3699999999999903</v>
      </c>
      <c r="BB60">
        <f t="shared" si="0"/>
        <v>72.63000000000001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75.010000000000019</v>
      </c>
      <c r="BA61">
        <v>2.3700000000000188</v>
      </c>
      <c r="BB61">
        <f t="shared" si="0"/>
        <v>72.64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74.88000000000001</v>
      </c>
      <c r="BA62">
        <v>2.3700000000000188</v>
      </c>
      <c r="BB62">
        <f t="shared" si="0"/>
        <v>72.509999999999991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74.990000000000009</v>
      </c>
      <c r="BA63">
        <v>2.3700000000000188</v>
      </c>
      <c r="BB63">
        <f t="shared" si="0"/>
        <v>72.61999999999999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74.990000000000009</v>
      </c>
      <c r="BA64">
        <v>2.3700000000000188</v>
      </c>
      <c r="BB64">
        <f t="shared" si="0"/>
        <v>72.61999999999999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74.990000000000009</v>
      </c>
      <c r="BA65">
        <v>2.3700000000000188</v>
      </c>
      <c r="BB65">
        <f t="shared" si="0"/>
        <v>72.61999999999999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74.990000000000009</v>
      </c>
      <c r="BA66">
        <v>2.3700000000000188</v>
      </c>
      <c r="BB66">
        <f t="shared" si="0"/>
        <v>72.61999999999999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74.910000000000011</v>
      </c>
      <c r="BA67">
        <v>2.3700000000000188</v>
      </c>
      <c r="BB67">
        <f t="shared" si="0"/>
        <v>72.539999999999992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74.910000000000011</v>
      </c>
      <c r="BA68">
        <v>2.3700000000000188</v>
      </c>
      <c r="BB68">
        <f t="shared" ref="BB68:BB99" si="1">SUM(B68:AZ68)-BA68</f>
        <v>72.539999999999992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74.95</v>
      </c>
      <c r="BA69">
        <v>2.3700000000000045</v>
      </c>
      <c r="BB69">
        <f t="shared" si="1"/>
        <v>72.58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74.940000000000012</v>
      </c>
      <c r="BA70">
        <v>2.3700000000000188</v>
      </c>
      <c r="BB70">
        <f t="shared" si="1"/>
        <v>72.569999999999993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74.940000000000012</v>
      </c>
      <c r="BA71">
        <v>2.3700000000000188</v>
      </c>
      <c r="BB71">
        <f t="shared" si="1"/>
        <v>72.569999999999993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74.940000000000012</v>
      </c>
      <c r="BA72">
        <v>2.3700000000000188</v>
      </c>
      <c r="BB72">
        <f t="shared" si="1"/>
        <v>72.569999999999993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74.940000000000012</v>
      </c>
      <c r="BA73">
        <v>2.3700000000000188</v>
      </c>
      <c r="BB73">
        <f t="shared" si="1"/>
        <v>72.569999999999993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74.940000000000012</v>
      </c>
      <c r="BA74">
        <v>2.3700000000000188</v>
      </c>
      <c r="BB74">
        <f t="shared" si="1"/>
        <v>72.569999999999993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74.510000000000005</v>
      </c>
      <c r="BA75">
        <v>2.3700000000000045</v>
      </c>
      <c r="BB75">
        <f t="shared" si="1"/>
        <v>72.14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74.5</v>
      </c>
      <c r="BA76">
        <v>2.3700000000000045</v>
      </c>
      <c r="BB76">
        <f t="shared" si="1"/>
        <v>72.13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74.3</v>
      </c>
      <c r="BA77">
        <v>2.3699999999999903</v>
      </c>
      <c r="BB77">
        <f t="shared" si="1"/>
        <v>71.930000000000007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74.3</v>
      </c>
      <c r="BA78">
        <v>2.3699999999999903</v>
      </c>
      <c r="BB78">
        <f t="shared" si="1"/>
        <v>71.930000000000007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74.3</v>
      </c>
      <c r="BA79">
        <v>2.3699999999999903</v>
      </c>
      <c r="BB79">
        <f t="shared" si="1"/>
        <v>71.930000000000007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74.3</v>
      </c>
      <c r="BA80">
        <v>2.3699999999999903</v>
      </c>
      <c r="BB80">
        <f t="shared" si="1"/>
        <v>71.930000000000007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74.3</v>
      </c>
      <c r="BA81">
        <v>2.3699999999999903</v>
      </c>
      <c r="BB81">
        <f t="shared" si="1"/>
        <v>71.930000000000007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74.3</v>
      </c>
      <c r="BA82">
        <v>2.3699999999999903</v>
      </c>
      <c r="BB82">
        <f t="shared" si="1"/>
        <v>71.930000000000007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74.3</v>
      </c>
      <c r="BA83">
        <v>2.3699999999999903</v>
      </c>
      <c r="BB83">
        <f t="shared" si="1"/>
        <v>71.930000000000007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74.3</v>
      </c>
      <c r="BA84">
        <v>2.3699999999999903</v>
      </c>
      <c r="BB84">
        <f t="shared" si="1"/>
        <v>71.930000000000007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74.290000000000006</v>
      </c>
      <c r="BA85">
        <v>2.3700000000000045</v>
      </c>
      <c r="BB85">
        <f t="shared" si="1"/>
        <v>71.92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74.290000000000006</v>
      </c>
      <c r="BA86">
        <v>2.3700000000000045</v>
      </c>
      <c r="BB86">
        <f t="shared" si="1"/>
        <v>71.92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74.290000000000006</v>
      </c>
      <c r="BA87">
        <v>2.3700000000000045</v>
      </c>
      <c r="BB87">
        <f t="shared" si="1"/>
        <v>71.92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74.290000000000006</v>
      </c>
      <c r="BA88">
        <v>2.3700000000000045</v>
      </c>
      <c r="BB88">
        <f t="shared" si="1"/>
        <v>71.92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74.36</v>
      </c>
      <c r="BA89">
        <v>2.3699999999999903</v>
      </c>
      <c r="BB89">
        <f t="shared" si="1"/>
        <v>71.990000000000009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74.36</v>
      </c>
      <c r="BA90">
        <v>2.3699999999999903</v>
      </c>
      <c r="BB90">
        <f t="shared" si="1"/>
        <v>71.990000000000009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74.950000000000017</v>
      </c>
      <c r="BA91">
        <v>2.3800000000000097</v>
      </c>
      <c r="BB91">
        <f t="shared" si="1"/>
        <v>72.570000000000007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74.950000000000017</v>
      </c>
      <c r="BA92">
        <v>2.3800000000000097</v>
      </c>
      <c r="BB92">
        <f t="shared" si="1"/>
        <v>72.570000000000007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</v>
      </c>
      <c r="BA93">
        <v>2.3799999999999955</v>
      </c>
      <c r="BB93">
        <f t="shared" si="1"/>
        <v>72.62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74.91</v>
      </c>
      <c r="BA94">
        <v>2.3699999999999903</v>
      </c>
      <c r="BB94">
        <f t="shared" si="1"/>
        <v>72.540000000000006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74.91</v>
      </c>
      <c r="BA95">
        <v>2.3699999999999903</v>
      </c>
      <c r="BB95">
        <f t="shared" si="1"/>
        <v>72.540000000000006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74.91</v>
      </c>
      <c r="BA96">
        <v>2.3699999999999903</v>
      </c>
      <c r="BB96">
        <f t="shared" si="1"/>
        <v>72.540000000000006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74.91</v>
      </c>
      <c r="BA97">
        <v>2.3699999999999903</v>
      </c>
      <c r="BB97">
        <f t="shared" si="1"/>
        <v>72.540000000000006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74.91</v>
      </c>
      <c r="BA98">
        <v>2.3699999999999903</v>
      </c>
      <c r="BB98">
        <f t="shared" si="1"/>
        <v>72.540000000000006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1.7874074999999994</v>
      </c>
      <c r="BA99">
        <f t="shared" si="2"/>
        <v>5.6552500000000165E-2</v>
      </c>
      <c r="BB99">
        <f t="shared" si="1"/>
        <v>1.7308549999999991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0.35542400000000107</v>
      </c>
      <c r="BB3">
        <f>SUM(B3:AZ3)-BA3</f>
        <v>10.892175999999999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0.35542400000000107</v>
      </c>
      <c r="BB4">
        <f t="shared" ref="BB4:BB67" si="0">SUM(B4:AZ4)-BA4</f>
        <v>10.892175999999999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0.35542400000000107</v>
      </c>
      <c r="BB5">
        <f t="shared" si="0"/>
        <v>10.892175999999999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0.35542400000000107</v>
      </c>
      <c r="BB6">
        <f t="shared" si="0"/>
        <v>10.892175999999999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0.35542400000000107</v>
      </c>
      <c r="BB7">
        <f t="shared" si="0"/>
        <v>10.892175999999999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8.0250020000000006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0.25359000000000087</v>
      </c>
      <c r="BB8">
        <f t="shared" si="0"/>
        <v>7.7714119999999998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0.35542400000000107</v>
      </c>
      <c r="BB9">
        <f t="shared" si="0"/>
        <v>10.892175999999999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0.35542400000000107</v>
      </c>
      <c r="BB10">
        <f t="shared" si="0"/>
        <v>10.892175999999999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0.35542400000000107</v>
      </c>
      <c r="BB11">
        <f t="shared" si="0"/>
        <v>10.892175999999999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0.35542400000000107</v>
      </c>
      <c r="BB12">
        <f t="shared" si="0"/>
        <v>10.892175999999999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0.35542400000000107</v>
      </c>
      <c r="BB13">
        <f t="shared" si="0"/>
        <v>10.892175999999999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0.35542400000000107</v>
      </c>
      <c r="BB14">
        <f t="shared" si="0"/>
        <v>10.892175999999999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9.3064280000000004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0.29408300000000054</v>
      </c>
      <c r="BB15">
        <f t="shared" si="0"/>
        <v>9.0123449999999998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0.35542400000000107</v>
      </c>
      <c r="BB16">
        <f t="shared" si="0"/>
        <v>10.892175999999999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0.35542400000000107</v>
      </c>
      <c r="BB17">
        <f t="shared" si="0"/>
        <v>10.892175999999999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0.35542400000000107</v>
      </c>
      <c r="BB18">
        <f t="shared" si="0"/>
        <v>10.892175999999999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0.35542400000000107</v>
      </c>
      <c r="BB19">
        <f t="shared" si="0"/>
        <v>10.892175999999999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0.35542400000000107</v>
      </c>
      <c r="BB20">
        <f t="shared" si="0"/>
        <v>10.892175999999999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0.35542400000000107</v>
      </c>
      <c r="BB21">
        <f t="shared" si="0"/>
        <v>10.892175999999999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0.35542400000000107</v>
      </c>
      <c r="BB22">
        <f t="shared" si="0"/>
        <v>10.892175999999999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0.35542400000000107</v>
      </c>
      <c r="BB23">
        <f t="shared" si="0"/>
        <v>10.892175999999999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0.35542400000000107</v>
      </c>
      <c r="BB24">
        <f t="shared" si="0"/>
        <v>10.892175999999999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0.35542400000000107</v>
      </c>
      <c r="BB25">
        <f t="shared" si="0"/>
        <v>10.892175999999999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0.35542400000000107</v>
      </c>
      <c r="BB26">
        <f t="shared" si="0"/>
        <v>10.892175999999999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0.35542400000000107</v>
      </c>
      <c r="BB27">
        <f t="shared" si="0"/>
        <v>10.892175999999999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0.35542400000000107</v>
      </c>
      <c r="BB28">
        <f t="shared" si="0"/>
        <v>10.892175999999999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0.35542400000000107</v>
      </c>
      <c r="BB29">
        <f t="shared" si="0"/>
        <v>10.892175999999999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0.35542400000000107</v>
      </c>
      <c r="BB30">
        <f t="shared" si="0"/>
        <v>10.892175999999999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0.35542400000000107</v>
      </c>
      <c r="BB31">
        <f t="shared" si="0"/>
        <v>10.892175999999999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0.35542400000000107</v>
      </c>
      <c r="BB32">
        <f t="shared" si="0"/>
        <v>10.892175999999999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0.35542400000000107</v>
      </c>
      <c r="BB33">
        <f t="shared" si="0"/>
        <v>10.892175999999999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0.35542400000000107</v>
      </c>
      <c r="BB34">
        <f t="shared" si="0"/>
        <v>10.892175999999999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0.35542400000000107</v>
      </c>
      <c r="BB35">
        <f t="shared" si="0"/>
        <v>10.892175999999999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0.35542400000000107</v>
      </c>
      <c r="BB36">
        <f t="shared" si="0"/>
        <v>10.892175999999999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0.35542400000000107</v>
      </c>
      <c r="BB37">
        <f t="shared" si="0"/>
        <v>10.892175999999999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0.35542400000000107</v>
      </c>
      <c r="BB38">
        <f t="shared" si="0"/>
        <v>10.892175999999999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0.35542400000000107</v>
      </c>
      <c r="BB39">
        <f t="shared" si="0"/>
        <v>10.892175999999999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0.35542400000000107</v>
      </c>
      <c r="BB40">
        <f t="shared" si="0"/>
        <v>10.892175999999999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0.35542400000000107</v>
      </c>
      <c r="BB41">
        <f t="shared" si="0"/>
        <v>10.892175999999999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0.35542400000000107</v>
      </c>
      <c r="BB42">
        <f t="shared" si="0"/>
        <v>10.892175999999999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0.35542400000000107</v>
      </c>
      <c r="BB43">
        <f t="shared" si="0"/>
        <v>10.892175999999999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0.35542400000000107</v>
      </c>
      <c r="BB44">
        <f t="shared" si="0"/>
        <v>10.892175999999999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0.35542400000000107</v>
      </c>
      <c r="BB45">
        <f t="shared" si="0"/>
        <v>10.892175999999999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0.35542400000000107</v>
      </c>
      <c r="BB46">
        <f t="shared" si="0"/>
        <v>10.892175999999999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0.35542400000000107</v>
      </c>
      <c r="BB47">
        <f t="shared" si="0"/>
        <v>10.892175999999999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0.35542400000000107</v>
      </c>
      <c r="BB48">
        <f t="shared" si="0"/>
        <v>10.892175999999999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0.35542400000000107</v>
      </c>
      <c r="BB49">
        <f t="shared" si="0"/>
        <v>10.892175999999999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0.35542400000000107</v>
      </c>
      <c r="BB50">
        <f t="shared" si="0"/>
        <v>10.892175999999999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0.35542400000000107</v>
      </c>
      <c r="BB51">
        <f t="shared" si="0"/>
        <v>10.892175999999999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0.35542400000000107</v>
      </c>
      <c r="BB52">
        <f t="shared" si="0"/>
        <v>10.892175999999999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0.35542400000000107</v>
      </c>
      <c r="BB53">
        <f t="shared" si="0"/>
        <v>10.892175999999999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0.35542400000000107</v>
      </c>
      <c r="BB54">
        <f t="shared" si="0"/>
        <v>10.892175999999999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0.35542400000000107</v>
      </c>
      <c r="BB55">
        <f t="shared" si="0"/>
        <v>10.892175999999999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0.35542400000000107</v>
      </c>
      <c r="BB56">
        <f t="shared" si="0"/>
        <v>10.892175999999999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0.35542400000000107</v>
      </c>
      <c r="BB57">
        <f t="shared" si="0"/>
        <v>10.892175999999999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0.35542400000000107</v>
      </c>
      <c r="BB58">
        <f t="shared" si="0"/>
        <v>10.892175999999999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0.35542400000000107</v>
      </c>
      <c r="BB59">
        <f t="shared" si="0"/>
        <v>10.892175999999999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0.35542400000000107</v>
      </c>
      <c r="BB60">
        <f t="shared" si="0"/>
        <v>10.892175999999999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0.35542400000000107</v>
      </c>
      <c r="BB61">
        <f t="shared" si="0"/>
        <v>10.892175999999999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0.35542400000000107</v>
      </c>
      <c r="BB62">
        <f t="shared" si="0"/>
        <v>10.892175999999999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0.35542400000000107</v>
      </c>
      <c r="BB63">
        <f t="shared" si="0"/>
        <v>10.892175999999999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0.35542400000000107</v>
      </c>
      <c r="BB64">
        <f t="shared" si="0"/>
        <v>10.892175999999999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0.35542400000000107</v>
      </c>
      <c r="BB65">
        <f t="shared" si="0"/>
        <v>10.892175999999999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0.35542400000000107</v>
      </c>
      <c r="BB66">
        <f t="shared" si="0"/>
        <v>10.892175999999999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0.35542400000000107</v>
      </c>
      <c r="BB67">
        <f t="shared" si="0"/>
        <v>10.892175999999999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0.35542400000000107</v>
      </c>
      <c r="BB68">
        <f t="shared" ref="BB68:BB99" si="1">SUM(B68:AZ68)-BA68</f>
        <v>10.892175999999999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0.35542400000000107</v>
      </c>
      <c r="BB69">
        <f t="shared" si="1"/>
        <v>10.892175999999999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0.35542400000000107</v>
      </c>
      <c r="BB70">
        <f t="shared" si="1"/>
        <v>10.892175999999999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0.35542400000000107</v>
      </c>
      <c r="BB71">
        <f t="shared" si="1"/>
        <v>10.892175999999999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0.35542400000000107</v>
      </c>
      <c r="BB72">
        <f t="shared" si="1"/>
        <v>10.892175999999999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0.35542400000000107</v>
      </c>
      <c r="BB73">
        <f t="shared" si="1"/>
        <v>10.892175999999999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0.35542400000000107</v>
      </c>
      <c r="BB74">
        <f t="shared" si="1"/>
        <v>10.892175999999999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0.35542400000000107</v>
      </c>
      <c r="BB75">
        <f t="shared" si="1"/>
        <v>10.892175999999999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0.35542400000000107</v>
      </c>
      <c r="BB76">
        <f t="shared" si="1"/>
        <v>10.892175999999999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0.35542400000000107</v>
      </c>
      <c r="BB77">
        <f t="shared" si="1"/>
        <v>10.892175999999999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0.35542400000000107</v>
      </c>
      <c r="BB78">
        <f t="shared" si="1"/>
        <v>10.892175999999999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0.35542400000000107</v>
      </c>
      <c r="BB79">
        <f t="shared" si="1"/>
        <v>10.892175999999999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0.35542400000000107</v>
      </c>
      <c r="BB80">
        <f t="shared" si="1"/>
        <v>10.892175999999999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0.35542400000000107</v>
      </c>
      <c r="BB81">
        <f t="shared" si="1"/>
        <v>10.892175999999999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0.35542400000000107</v>
      </c>
      <c r="BB82">
        <f t="shared" si="1"/>
        <v>10.892175999999999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0.35542400000000107</v>
      </c>
      <c r="BB83">
        <f t="shared" si="1"/>
        <v>10.892175999999999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0.35542400000000107</v>
      </c>
      <c r="BB84">
        <f t="shared" si="1"/>
        <v>10.892175999999999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0.35542400000000107</v>
      </c>
      <c r="BB85">
        <f t="shared" si="1"/>
        <v>10.892175999999999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0.35542400000000107</v>
      </c>
      <c r="BB86">
        <f t="shared" si="1"/>
        <v>10.892175999999999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0.35542400000000107</v>
      </c>
      <c r="BB87">
        <f t="shared" si="1"/>
        <v>10.892175999999999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0.35542400000000107</v>
      </c>
      <c r="BB88">
        <f t="shared" si="1"/>
        <v>10.892175999999999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0.35542400000000107</v>
      </c>
      <c r="BB89">
        <f t="shared" si="1"/>
        <v>10.892175999999999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0.35542400000000107</v>
      </c>
      <c r="BB90">
        <f t="shared" si="1"/>
        <v>10.892175999999999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0.35542400000000107</v>
      </c>
      <c r="BB91">
        <f t="shared" si="1"/>
        <v>10.892175999999999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0.35542400000000107</v>
      </c>
      <c r="BB92">
        <f t="shared" si="1"/>
        <v>10.892175999999999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0.35542400000000107</v>
      </c>
      <c r="BB93">
        <f t="shared" si="1"/>
        <v>10.892175999999999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0.35542400000000107</v>
      </c>
      <c r="BB94">
        <f t="shared" si="1"/>
        <v>10.892175999999999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0.35542400000000107</v>
      </c>
      <c r="BB95">
        <f t="shared" si="1"/>
        <v>10.892175999999999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0.35542400000000107</v>
      </c>
      <c r="BB96">
        <f t="shared" si="1"/>
        <v>10.892175999999999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0.35542400000000107</v>
      </c>
      <c r="BB97">
        <f t="shared" si="1"/>
        <v>10.892175999999999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0.35542400000000107</v>
      </c>
      <c r="BB98">
        <f t="shared" si="1"/>
        <v>10.892175999999999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0.26865145750000025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8.4893822500000035E-3</v>
      </c>
      <c r="BB99">
        <f t="shared" si="1"/>
        <v>0.26016207525000024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155.71</v>
      </c>
      <c r="L3" s="202">
        <v>122.96</v>
      </c>
      <c r="M3" s="202">
        <v>128.55000000000001</v>
      </c>
      <c r="N3" s="202">
        <v>50.24</v>
      </c>
      <c r="O3" s="202">
        <v>70.97</v>
      </c>
      <c r="P3" s="202">
        <v>22.25</v>
      </c>
      <c r="Q3" s="202">
        <v>8.5</v>
      </c>
      <c r="R3" s="202">
        <v>18.04</v>
      </c>
      <c r="S3" s="202">
        <v>11.22</v>
      </c>
      <c r="T3" s="202">
        <v>0</v>
      </c>
      <c r="U3" s="202">
        <v>50.12</v>
      </c>
      <c r="V3" s="202">
        <v>8.81</v>
      </c>
      <c r="W3" s="202">
        <v>18.72</v>
      </c>
      <c r="X3" s="202">
        <v>62.74</v>
      </c>
      <c r="Y3" s="202">
        <v>0</v>
      </c>
      <c r="Z3" s="202">
        <v>118.37</v>
      </c>
      <c r="AA3" s="202">
        <v>38.369999999999997</v>
      </c>
      <c r="AB3" s="202">
        <v>0</v>
      </c>
      <c r="AC3" s="202">
        <v>9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5.51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155.71</v>
      </c>
      <c r="L4" s="202">
        <v>122.96</v>
      </c>
      <c r="M4" s="202">
        <v>128.55000000000001</v>
      </c>
      <c r="N4" s="202">
        <v>50.24</v>
      </c>
      <c r="O4" s="202">
        <v>70.97</v>
      </c>
      <c r="P4" s="202">
        <v>22.25</v>
      </c>
      <c r="Q4" s="202">
        <v>8.5</v>
      </c>
      <c r="R4" s="202">
        <v>18.04</v>
      </c>
      <c r="S4" s="202">
        <v>11.22</v>
      </c>
      <c r="T4" s="202">
        <v>0</v>
      </c>
      <c r="U4" s="202">
        <v>50.12</v>
      </c>
      <c r="V4" s="202">
        <v>8.81</v>
      </c>
      <c r="W4" s="202">
        <v>18.72</v>
      </c>
      <c r="X4" s="202">
        <v>62.74</v>
      </c>
      <c r="Y4" s="202">
        <v>0</v>
      </c>
      <c r="Z4" s="202">
        <v>118.37</v>
      </c>
      <c r="AA4" s="202">
        <v>38.369999999999997</v>
      </c>
      <c r="AB4" s="202">
        <v>0</v>
      </c>
      <c r="AC4" s="202">
        <v>9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5.51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155.71</v>
      </c>
      <c r="L5" s="202">
        <v>122.96</v>
      </c>
      <c r="M5" s="202">
        <v>128.55000000000001</v>
      </c>
      <c r="N5" s="202">
        <v>50.24</v>
      </c>
      <c r="O5" s="202">
        <v>70.97</v>
      </c>
      <c r="P5" s="202">
        <v>22.39</v>
      </c>
      <c r="Q5" s="202">
        <v>8.5</v>
      </c>
      <c r="R5" s="202">
        <v>18.04</v>
      </c>
      <c r="S5" s="202">
        <v>11.22</v>
      </c>
      <c r="T5" s="202">
        <v>0</v>
      </c>
      <c r="U5" s="202">
        <v>50.12</v>
      </c>
      <c r="V5" s="202">
        <v>8.81</v>
      </c>
      <c r="W5" s="202">
        <v>18.72</v>
      </c>
      <c r="X5" s="202">
        <v>62.74</v>
      </c>
      <c r="Y5" s="202">
        <v>0</v>
      </c>
      <c r="Z5" s="202">
        <v>118.37</v>
      </c>
      <c r="AA5" s="202">
        <v>38.369999999999997</v>
      </c>
      <c r="AB5" s="202">
        <v>0</v>
      </c>
      <c r="AC5" s="202">
        <v>9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5.51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155.71</v>
      </c>
      <c r="L6" s="202">
        <v>122.96</v>
      </c>
      <c r="M6" s="202">
        <v>128.55000000000001</v>
      </c>
      <c r="N6" s="202">
        <v>50.24</v>
      </c>
      <c r="O6" s="202">
        <v>70.97</v>
      </c>
      <c r="P6" s="202">
        <v>22.39</v>
      </c>
      <c r="Q6" s="202">
        <v>8.5</v>
      </c>
      <c r="R6" s="202">
        <v>18.04</v>
      </c>
      <c r="S6" s="202">
        <v>11.22</v>
      </c>
      <c r="T6" s="202">
        <v>0</v>
      </c>
      <c r="U6" s="202">
        <v>50.12</v>
      </c>
      <c r="V6" s="202">
        <v>8.81</v>
      </c>
      <c r="W6" s="202">
        <v>18.72</v>
      </c>
      <c r="X6" s="202">
        <v>62.74</v>
      </c>
      <c r="Y6" s="202">
        <v>0</v>
      </c>
      <c r="Z6" s="202">
        <v>118.37</v>
      </c>
      <c r="AA6" s="202">
        <v>38.369999999999997</v>
      </c>
      <c r="AB6" s="202">
        <v>0</v>
      </c>
      <c r="AC6" s="202">
        <v>9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5.51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155.71</v>
      </c>
      <c r="L7" s="202">
        <v>122.96</v>
      </c>
      <c r="M7" s="202">
        <v>128.55000000000001</v>
      </c>
      <c r="N7" s="202">
        <v>50.24</v>
      </c>
      <c r="O7" s="202">
        <v>70.97</v>
      </c>
      <c r="P7" s="202">
        <v>22.39</v>
      </c>
      <c r="Q7" s="202">
        <v>8.6199999999999992</v>
      </c>
      <c r="R7" s="202">
        <v>18.04</v>
      </c>
      <c r="S7" s="202">
        <v>11.22</v>
      </c>
      <c r="T7" s="202">
        <v>0</v>
      </c>
      <c r="U7" s="202">
        <v>50.12</v>
      </c>
      <c r="V7" s="202">
        <v>8.81</v>
      </c>
      <c r="W7" s="202">
        <v>18.72</v>
      </c>
      <c r="X7" s="202">
        <v>62.74</v>
      </c>
      <c r="Y7" s="202">
        <v>0</v>
      </c>
      <c r="Z7" s="202">
        <v>118.37</v>
      </c>
      <c r="AA7" s="202">
        <v>38.369999999999997</v>
      </c>
      <c r="AB7" s="202">
        <v>0</v>
      </c>
      <c r="AC7" s="202">
        <v>9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10.18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155.71</v>
      </c>
      <c r="L8" s="202">
        <v>122.96</v>
      </c>
      <c r="M8" s="202">
        <v>128.55000000000001</v>
      </c>
      <c r="N8" s="202">
        <v>50.24</v>
      </c>
      <c r="O8" s="202">
        <v>70.97</v>
      </c>
      <c r="P8" s="202">
        <v>22.39</v>
      </c>
      <c r="Q8" s="202">
        <v>8.6199999999999992</v>
      </c>
      <c r="R8" s="202">
        <v>18.04</v>
      </c>
      <c r="S8" s="202">
        <v>11.22</v>
      </c>
      <c r="T8" s="202">
        <v>0</v>
      </c>
      <c r="U8" s="202">
        <v>50.12</v>
      </c>
      <c r="V8" s="202">
        <v>8.81</v>
      </c>
      <c r="W8" s="202">
        <v>18.72</v>
      </c>
      <c r="X8" s="202">
        <v>62.74</v>
      </c>
      <c r="Y8" s="202">
        <v>0</v>
      </c>
      <c r="Z8" s="202">
        <v>118.37</v>
      </c>
      <c r="AA8" s="202">
        <v>38.369999999999997</v>
      </c>
      <c r="AB8" s="202">
        <v>0</v>
      </c>
      <c r="AC8" s="202">
        <v>9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7.97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155.71</v>
      </c>
      <c r="L9" s="202">
        <v>122.96</v>
      </c>
      <c r="M9" s="202">
        <v>60.42</v>
      </c>
      <c r="N9" s="202">
        <v>50.24</v>
      </c>
      <c r="O9" s="202">
        <v>70.97</v>
      </c>
      <c r="P9" s="202">
        <v>22.39</v>
      </c>
      <c r="Q9" s="202">
        <v>8.6199999999999992</v>
      </c>
      <c r="R9" s="202">
        <v>18.04</v>
      </c>
      <c r="S9" s="202">
        <v>11.22</v>
      </c>
      <c r="T9" s="202">
        <v>0</v>
      </c>
      <c r="U9" s="202">
        <v>50.12</v>
      </c>
      <c r="V9" s="202">
        <v>8.81</v>
      </c>
      <c r="W9" s="202">
        <v>18.72</v>
      </c>
      <c r="X9" s="202">
        <v>62.74</v>
      </c>
      <c r="Y9" s="202">
        <v>0</v>
      </c>
      <c r="Z9" s="202">
        <v>118.37</v>
      </c>
      <c r="AA9" s="202">
        <v>38.369999999999997</v>
      </c>
      <c r="AB9" s="202">
        <v>0</v>
      </c>
      <c r="AC9" s="202">
        <v>9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4.5999999999999996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155.71</v>
      </c>
      <c r="L10" s="202">
        <v>122.96</v>
      </c>
      <c r="M10" s="202">
        <v>60.42</v>
      </c>
      <c r="N10" s="202">
        <v>50.24</v>
      </c>
      <c r="O10" s="202">
        <v>70.97</v>
      </c>
      <c r="P10" s="202">
        <v>22.39</v>
      </c>
      <c r="Q10" s="202">
        <v>8.6199999999999992</v>
      </c>
      <c r="R10" s="202">
        <v>18.04</v>
      </c>
      <c r="S10" s="202">
        <v>11.22</v>
      </c>
      <c r="T10" s="202">
        <v>0</v>
      </c>
      <c r="U10" s="202">
        <v>50.12</v>
      </c>
      <c r="V10" s="202">
        <v>8.81</v>
      </c>
      <c r="W10" s="202">
        <v>18.72</v>
      </c>
      <c r="X10" s="202">
        <v>62.74</v>
      </c>
      <c r="Y10" s="202">
        <v>0</v>
      </c>
      <c r="Z10" s="202">
        <v>118.37</v>
      </c>
      <c r="AA10" s="202">
        <v>38.369999999999997</v>
      </c>
      <c r="AB10" s="202">
        <v>0</v>
      </c>
      <c r="AC10" s="202">
        <v>9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7.82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155.71</v>
      </c>
      <c r="L11" s="202">
        <v>122.96</v>
      </c>
      <c r="M11" s="202">
        <v>60.42</v>
      </c>
      <c r="N11" s="202">
        <v>50.24</v>
      </c>
      <c r="O11" s="202">
        <v>70.97</v>
      </c>
      <c r="P11" s="202">
        <v>22.39</v>
      </c>
      <c r="Q11" s="202">
        <v>8.6199999999999992</v>
      </c>
      <c r="R11" s="202">
        <v>18.04</v>
      </c>
      <c r="S11" s="202">
        <v>11.22</v>
      </c>
      <c r="T11" s="202">
        <v>0</v>
      </c>
      <c r="U11" s="202">
        <v>50.12</v>
      </c>
      <c r="V11" s="202">
        <v>8.81</v>
      </c>
      <c r="W11" s="202">
        <v>18.72</v>
      </c>
      <c r="X11" s="202">
        <v>62.74</v>
      </c>
      <c r="Y11" s="202">
        <v>0</v>
      </c>
      <c r="Z11" s="202">
        <v>118.37</v>
      </c>
      <c r="AA11" s="202">
        <v>38.369999999999997</v>
      </c>
      <c r="AB11" s="202">
        <v>0</v>
      </c>
      <c r="AC11" s="202">
        <v>8.75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4.5999999999999996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155.71</v>
      </c>
      <c r="L12" s="202">
        <v>122.96</v>
      </c>
      <c r="M12" s="202">
        <v>60.42</v>
      </c>
      <c r="N12" s="202">
        <v>50.24</v>
      </c>
      <c r="O12" s="202">
        <v>70.97</v>
      </c>
      <c r="P12" s="202">
        <v>22.39</v>
      </c>
      <c r="Q12" s="202">
        <v>8.6199999999999992</v>
      </c>
      <c r="R12" s="202">
        <v>18.04</v>
      </c>
      <c r="S12" s="202">
        <v>11.22</v>
      </c>
      <c r="T12" s="202">
        <v>0</v>
      </c>
      <c r="U12" s="202">
        <v>50.12</v>
      </c>
      <c r="V12" s="202">
        <v>8.81</v>
      </c>
      <c r="W12" s="202">
        <v>18.72</v>
      </c>
      <c r="X12" s="202">
        <v>62.74</v>
      </c>
      <c r="Y12" s="202">
        <v>0</v>
      </c>
      <c r="Z12" s="202">
        <v>118.37</v>
      </c>
      <c r="AA12" s="202">
        <v>38.369999999999997</v>
      </c>
      <c r="AB12" s="202">
        <v>0</v>
      </c>
      <c r="AC12" s="202">
        <v>8.75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7.82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150.79</v>
      </c>
      <c r="L13" s="202">
        <v>61.01</v>
      </c>
      <c r="M13" s="202">
        <v>60.42</v>
      </c>
      <c r="N13" s="202">
        <v>50.24</v>
      </c>
      <c r="O13" s="202">
        <v>70.97</v>
      </c>
      <c r="P13" s="202">
        <v>22.39</v>
      </c>
      <c r="Q13" s="202">
        <v>8.83</v>
      </c>
      <c r="R13" s="202">
        <v>18.04</v>
      </c>
      <c r="S13" s="202">
        <v>11.22</v>
      </c>
      <c r="T13" s="202">
        <v>0</v>
      </c>
      <c r="U13" s="202">
        <v>50.12</v>
      </c>
      <c r="V13" s="202">
        <v>8.81</v>
      </c>
      <c r="W13" s="202">
        <v>18.72</v>
      </c>
      <c r="X13" s="202">
        <v>62.74</v>
      </c>
      <c r="Y13" s="202">
        <v>0</v>
      </c>
      <c r="Z13" s="202">
        <v>116.33</v>
      </c>
      <c r="AA13" s="202">
        <v>38.369999999999997</v>
      </c>
      <c r="AB13" s="202">
        <v>0</v>
      </c>
      <c r="AC13" s="202">
        <v>8.75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7.49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125.9</v>
      </c>
      <c r="L14" s="202">
        <v>62.95</v>
      </c>
      <c r="M14" s="202">
        <v>60.42</v>
      </c>
      <c r="N14" s="202">
        <v>50.24</v>
      </c>
      <c r="O14" s="202">
        <v>70.97</v>
      </c>
      <c r="P14" s="202">
        <v>22.39</v>
      </c>
      <c r="Q14" s="202">
        <v>8.83</v>
      </c>
      <c r="R14" s="202">
        <v>18.04</v>
      </c>
      <c r="S14" s="202">
        <v>11.22</v>
      </c>
      <c r="T14" s="202">
        <v>0</v>
      </c>
      <c r="U14" s="202">
        <v>50.12</v>
      </c>
      <c r="V14" s="202">
        <v>8.81</v>
      </c>
      <c r="W14" s="202">
        <v>18.72</v>
      </c>
      <c r="X14" s="202">
        <v>62.74</v>
      </c>
      <c r="Y14" s="202">
        <v>0</v>
      </c>
      <c r="Z14" s="202">
        <v>116.42</v>
      </c>
      <c r="AA14" s="202">
        <v>38.369999999999997</v>
      </c>
      <c r="AB14" s="202">
        <v>0</v>
      </c>
      <c r="AC14" s="202">
        <v>12.57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7.82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150.78</v>
      </c>
      <c r="L15" s="202">
        <v>62.95</v>
      </c>
      <c r="M15" s="202">
        <v>60.42</v>
      </c>
      <c r="N15" s="202">
        <v>50.24</v>
      </c>
      <c r="O15" s="202">
        <v>70.97</v>
      </c>
      <c r="P15" s="202">
        <v>22.39</v>
      </c>
      <c r="Q15" s="202">
        <v>8.7899999999999991</v>
      </c>
      <c r="R15" s="202">
        <v>18.62</v>
      </c>
      <c r="S15" s="202">
        <v>11.59</v>
      </c>
      <c r="T15" s="202">
        <v>0</v>
      </c>
      <c r="U15" s="202">
        <v>50.12</v>
      </c>
      <c r="V15" s="202">
        <v>8.82</v>
      </c>
      <c r="W15" s="202">
        <v>18.72</v>
      </c>
      <c r="X15" s="202">
        <v>62.74</v>
      </c>
      <c r="Y15" s="202">
        <v>0</v>
      </c>
      <c r="Z15" s="202">
        <v>116.42</v>
      </c>
      <c r="AA15" s="202">
        <v>38.369999999999997</v>
      </c>
      <c r="AB15" s="202">
        <v>0</v>
      </c>
      <c r="AC15" s="202">
        <v>12.57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7.82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150.78</v>
      </c>
      <c r="L16" s="202">
        <v>62.95</v>
      </c>
      <c r="M16" s="202">
        <v>60.42</v>
      </c>
      <c r="N16" s="202">
        <v>50.24</v>
      </c>
      <c r="O16" s="202">
        <v>70.97</v>
      </c>
      <c r="P16" s="202">
        <v>22.39</v>
      </c>
      <c r="Q16" s="202">
        <v>8.7899999999999991</v>
      </c>
      <c r="R16" s="202">
        <v>18.62</v>
      </c>
      <c r="S16" s="202">
        <v>11.59</v>
      </c>
      <c r="T16" s="202">
        <v>0</v>
      </c>
      <c r="U16" s="202">
        <v>50.12</v>
      </c>
      <c r="V16" s="202">
        <v>8.82</v>
      </c>
      <c r="W16" s="202">
        <v>18.72</v>
      </c>
      <c r="X16" s="202">
        <v>62.74</v>
      </c>
      <c r="Y16" s="202">
        <v>0</v>
      </c>
      <c r="Z16" s="202">
        <v>116.42</v>
      </c>
      <c r="AA16" s="202">
        <v>38.369999999999997</v>
      </c>
      <c r="AB16" s="202">
        <v>0</v>
      </c>
      <c r="AC16" s="202">
        <v>12.57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7.82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150.78</v>
      </c>
      <c r="L17" s="202">
        <v>65</v>
      </c>
      <c r="M17" s="202">
        <v>60.42</v>
      </c>
      <c r="N17" s="202">
        <v>50.24</v>
      </c>
      <c r="O17" s="202">
        <v>70.97</v>
      </c>
      <c r="P17" s="202">
        <v>22.39</v>
      </c>
      <c r="Q17" s="202">
        <v>9.58</v>
      </c>
      <c r="R17" s="202">
        <v>18.62</v>
      </c>
      <c r="S17" s="202">
        <v>11.59</v>
      </c>
      <c r="T17" s="202">
        <v>0</v>
      </c>
      <c r="U17" s="202">
        <v>50.12</v>
      </c>
      <c r="V17" s="202">
        <v>8.82</v>
      </c>
      <c r="W17" s="202">
        <v>18.72</v>
      </c>
      <c r="X17" s="202">
        <v>62.74</v>
      </c>
      <c r="Y17" s="202">
        <v>0</v>
      </c>
      <c r="Z17" s="202">
        <v>82.31</v>
      </c>
      <c r="AA17" s="202">
        <v>38.369999999999997</v>
      </c>
      <c r="AB17" s="202">
        <v>0</v>
      </c>
      <c r="AC17" s="202">
        <v>12.57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7.82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150.78</v>
      </c>
      <c r="L18" s="202">
        <v>65</v>
      </c>
      <c r="M18" s="202">
        <v>60.42</v>
      </c>
      <c r="N18" s="202">
        <v>50.24</v>
      </c>
      <c r="O18" s="202">
        <v>70.97</v>
      </c>
      <c r="P18" s="202">
        <v>22.39</v>
      </c>
      <c r="Q18" s="202">
        <v>9.58</v>
      </c>
      <c r="R18" s="202">
        <v>18.62</v>
      </c>
      <c r="S18" s="202">
        <v>11.59</v>
      </c>
      <c r="T18" s="202">
        <v>0</v>
      </c>
      <c r="U18" s="202">
        <v>50.12</v>
      </c>
      <c r="V18" s="202">
        <v>8.82</v>
      </c>
      <c r="W18" s="202">
        <v>18.72</v>
      </c>
      <c r="X18" s="202">
        <v>62.74</v>
      </c>
      <c r="Y18" s="202">
        <v>0</v>
      </c>
      <c r="Z18" s="202">
        <v>79.41</v>
      </c>
      <c r="AA18" s="202">
        <v>38.369999999999997</v>
      </c>
      <c r="AB18" s="202">
        <v>0</v>
      </c>
      <c r="AC18" s="202">
        <v>12.57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7.82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150.78</v>
      </c>
      <c r="L19" s="202">
        <v>65</v>
      </c>
      <c r="M19" s="202">
        <v>60.42</v>
      </c>
      <c r="N19" s="202">
        <v>50.24</v>
      </c>
      <c r="O19" s="202">
        <v>70.97</v>
      </c>
      <c r="P19" s="202">
        <v>22.39</v>
      </c>
      <c r="Q19" s="202">
        <v>9.58</v>
      </c>
      <c r="R19" s="202">
        <v>18.62</v>
      </c>
      <c r="S19" s="202">
        <v>11.59</v>
      </c>
      <c r="T19" s="202">
        <v>0</v>
      </c>
      <c r="U19" s="202">
        <v>50.12</v>
      </c>
      <c r="V19" s="202">
        <v>8.82</v>
      </c>
      <c r="W19" s="202">
        <v>18.72</v>
      </c>
      <c r="X19" s="202">
        <v>62.74</v>
      </c>
      <c r="Y19" s="202">
        <v>0</v>
      </c>
      <c r="Z19" s="202">
        <v>72.63</v>
      </c>
      <c r="AA19" s="202">
        <v>38.369999999999997</v>
      </c>
      <c r="AB19" s="202">
        <v>0</v>
      </c>
      <c r="AC19" s="202">
        <v>12.57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7.49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150.78</v>
      </c>
      <c r="L20" s="202">
        <v>65</v>
      </c>
      <c r="M20" s="202">
        <v>60.42</v>
      </c>
      <c r="N20" s="202">
        <v>50.24</v>
      </c>
      <c r="O20" s="202">
        <v>70.97</v>
      </c>
      <c r="P20" s="202">
        <v>22.39</v>
      </c>
      <c r="Q20" s="202">
        <v>9.58</v>
      </c>
      <c r="R20" s="202">
        <v>18.62</v>
      </c>
      <c r="S20" s="202">
        <v>11.59</v>
      </c>
      <c r="T20" s="202">
        <v>0</v>
      </c>
      <c r="U20" s="202">
        <v>50.12</v>
      </c>
      <c r="V20" s="202">
        <v>8.82</v>
      </c>
      <c r="W20" s="202">
        <v>18.72</v>
      </c>
      <c r="X20" s="202">
        <v>62.74</v>
      </c>
      <c r="Y20" s="202">
        <v>0</v>
      </c>
      <c r="Z20" s="202">
        <v>74.569999999999993</v>
      </c>
      <c r="AA20" s="202">
        <v>38.369999999999997</v>
      </c>
      <c r="AB20" s="202">
        <v>0</v>
      </c>
      <c r="AC20" s="202">
        <v>12.57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7.82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150.78</v>
      </c>
      <c r="L21" s="202">
        <v>62.95</v>
      </c>
      <c r="M21" s="202">
        <v>60.42</v>
      </c>
      <c r="N21" s="202">
        <v>50.24</v>
      </c>
      <c r="O21" s="202">
        <v>70.97</v>
      </c>
      <c r="P21" s="202">
        <v>22.39</v>
      </c>
      <c r="Q21" s="202">
        <v>9.58</v>
      </c>
      <c r="R21" s="202">
        <v>18.62</v>
      </c>
      <c r="S21" s="202">
        <v>11.59</v>
      </c>
      <c r="T21" s="202">
        <v>0</v>
      </c>
      <c r="U21" s="202">
        <v>50.12</v>
      </c>
      <c r="V21" s="202">
        <v>8.82</v>
      </c>
      <c r="W21" s="202">
        <v>18.72</v>
      </c>
      <c r="X21" s="202">
        <v>62.74</v>
      </c>
      <c r="Y21" s="202">
        <v>0</v>
      </c>
      <c r="Z21" s="202">
        <v>73.599999999999994</v>
      </c>
      <c r="AA21" s="202">
        <v>38.369999999999997</v>
      </c>
      <c r="AB21" s="202">
        <v>0</v>
      </c>
      <c r="AC21" s="202">
        <v>12.57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7.82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150.78</v>
      </c>
      <c r="L22" s="202">
        <v>62.95</v>
      </c>
      <c r="M22" s="202">
        <v>60.42</v>
      </c>
      <c r="N22" s="202">
        <v>50.24</v>
      </c>
      <c r="O22" s="202">
        <v>70.97</v>
      </c>
      <c r="P22" s="202">
        <v>22.39</v>
      </c>
      <c r="Q22" s="202">
        <v>9.58</v>
      </c>
      <c r="R22" s="202">
        <v>18.62</v>
      </c>
      <c r="S22" s="202">
        <v>11.59</v>
      </c>
      <c r="T22" s="202">
        <v>0</v>
      </c>
      <c r="U22" s="202">
        <v>50.12</v>
      </c>
      <c r="V22" s="202">
        <v>8.82</v>
      </c>
      <c r="W22" s="202">
        <v>18.72</v>
      </c>
      <c r="X22" s="202">
        <v>62.74</v>
      </c>
      <c r="Y22" s="202">
        <v>0</v>
      </c>
      <c r="Z22" s="202">
        <v>72.63</v>
      </c>
      <c r="AA22" s="202">
        <v>38.369999999999997</v>
      </c>
      <c r="AB22" s="202">
        <v>0</v>
      </c>
      <c r="AC22" s="202">
        <v>7.94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7.82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150.78</v>
      </c>
      <c r="L23" s="202">
        <v>62.95</v>
      </c>
      <c r="M23" s="202">
        <v>60.42</v>
      </c>
      <c r="N23" s="202">
        <v>50.24</v>
      </c>
      <c r="O23" s="202">
        <v>70.97</v>
      </c>
      <c r="P23" s="202">
        <v>22.39</v>
      </c>
      <c r="Q23" s="202">
        <v>9.58</v>
      </c>
      <c r="R23" s="202">
        <v>18.62</v>
      </c>
      <c r="S23" s="202">
        <v>11.59</v>
      </c>
      <c r="T23" s="202">
        <v>0</v>
      </c>
      <c r="U23" s="202">
        <v>50.12</v>
      </c>
      <c r="V23" s="202">
        <v>8.82</v>
      </c>
      <c r="W23" s="202">
        <v>18.72</v>
      </c>
      <c r="X23" s="202">
        <v>62.74</v>
      </c>
      <c r="Y23" s="202">
        <v>0</v>
      </c>
      <c r="Z23" s="202">
        <v>79.41</v>
      </c>
      <c r="AA23" s="202">
        <v>38.369999999999997</v>
      </c>
      <c r="AB23" s="202">
        <v>0</v>
      </c>
      <c r="AC23" s="202">
        <v>13.57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7.82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150.78</v>
      </c>
      <c r="L24" s="202">
        <v>62.95</v>
      </c>
      <c r="M24" s="202">
        <v>60.42</v>
      </c>
      <c r="N24" s="202">
        <v>50.24</v>
      </c>
      <c r="O24" s="202">
        <v>70.97</v>
      </c>
      <c r="P24" s="202">
        <v>22.39</v>
      </c>
      <c r="Q24" s="202">
        <v>9.58</v>
      </c>
      <c r="R24" s="202">
        <v>18.62</v>
      </c>
      <c r="S24" s="202">
        <v>11.59</v>
      </c>
      <c r="T24" s="202">
        <v>0</v>
      </c>
      <c r="U24" s="202">
        <v>50.12</v>
      </c>
      <c r="V24" s="202">
        <v>8.82</v>
      </c>
      <c r="W24" s="202">
        <v>18.72</v>
      </c>
      <c r="X24" s="202">
        <v>62.74</v>
      </c>
      <c r="Y24" s="202">
        <v>0</v>
      </c>
      <c r="Z24" s="202">
        <v>72.63</v>
      </c>
      <c r="AA24" s="202">
        <v>38.369999999999997</v>
      </c>
      <c r="AB24" s="202">
        <v>0</v>
      </c>
      <c r="AC24" s="202">
        <v>13.57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7.82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150.78</v>
      </c>
      <c r="L25" s="202">
        <v>62.95</v>
      </c>
      <c r="M25" s="202">
        <v>60.42</v>
      </c>
      <c r="N25" s="202">
        <v>50.24</v>
      </c>
      <c r="O25" s="202">
        <v>70.97</v>
      </c>
      <c r="P25" s="202">
        <v>22.39</v>
      </c>
      <c r="Q25" s="202">
        <v>9.58</v>
      </c>
      <c r="R25" s="202">
        <v>18.62</v>
      </c>
      <c r="S25" s="202">
        <v>11.59</v>
      </c>
      <c r="T25" s="202">
        <v>0</v>
      </c>
      <c r="U25" s="202">
        <v>50.12</v>
      </c>
      <c r="V25" s="202">
        <v>8.82</v>
      </c>
      <c r="W25" s="202">
        <v>18.72</v>
      </c>
      <c r="X25" s="202">
        <v>62.74</v>
      </c>
      <c r="Y25" s="202">
        <v>0</v>
      </c>
      <c r="Z25" s="202">
        <v>55.2</v>
      </c>
      <c r="AA25" s="202">
        <v>38.369999999999997</v>
      </c>
      <c r="AB25" s="202">
        <v>0</v>
      </c>
      <c r="AC25" s="202">
        <v>13.57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7.49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150.78</v>
      </c>
      <c r="L26" s="202">
        <v>62.95</v>
      </c>
      <c r="M26" s="202">
        <v>60.42</v>
      </c>
      <c r="N26" s="202">
        <v>50.24</v>
      </c>
      <c r="O26" s="202">
        <v>70.97</v>
      </c>
      <c r="P26" s="202">
        <v>22.39</v>
      </c>
      <c r="Q26" s="202">
        <v>9.58</v>
      </c>
      <c r="R26" s="202">
        <v>18.62</v>
      </c>
      <c r="S26" s="202">
        <v>11.59</v>
      </c>
      <c r="T26" s="202">
        <v>0</v>
      </c>
      <c r="U26" s="202">
        <v>50.12</v>
      </c>
      <c r="V26" s="202">
        <v>8.82</v>
      </c>
      <c r="W26" s="202">
        <v>18.72</v>
      </c>
      <c r="X26" s="202">
        <v>62.74</v>
      </c>
      <c r="Y26" s="202">
        <v>0</v>
      </c>
      <c r="Z26" s="202">
        <v>55.2</v>
      </c>
      <c r="AA26" s="202">
        <v>38.369999999999997</v>
      </c>
      <c r="AB26" s="202">
        <v>0</v>
      </c>
      <c r="AC26" s="202">
        <v>13.57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8.64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150.79</v>
      </c>
      <c r="L27" s="202">
        <v>62.95</v>
      </c>
      <c r="M27" s="202">
        <v>60.42</v>
      </c>
      <c r="N27" s="202">
        <v>50.24</v>
      </c>
      <c r="O27" s="202">
        <v>70.97</v>
      </c>
      <c r="P27" s="202">
        <v>22.39</v>
      </c>
      <c r="Q27" s="202">
        <v>8.83</v>
      </c>
      <c r="R27" s="202">
        <v>18.04</v>
      </c>
      <c r="S27" s="202">
        <v>11.22</v>
      </c>
      <c r="T27" s="202">
        <v>0</v>
      </c>
      <c r="U27" s="202">
        <v>50.12</v>
      </c>
      <c r="V27" s="202">
        <v>8.82</v>
      </c>
      <c r="W27" s="202">
        <v>18.72</v>
      </c>
      <c r="X27" s="202">
        <v>62.74</v>
      </c>
      <c r="Y27" s="202">
        <v>0</v>
      </c>
      <c r="Z27" s="202">
        <v>65.34</v>
      </c>
      <c r="AA27" s="202">
        <v>38.369999999999997</v>
      </c>
      <c r="AB27" s="202">
        <v>0</v>
      </c>
      <c r="AC27" s="202">
        <v>13.57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8.7799999999999994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8.48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150.79</v>
      </c>
      <c r="L28" s="202">
        <v>62.95</v>
      </c>
      <c r="M28" s="202">
        <v>60.42</v>
      </c>
      <c r="N28" s="202">
        <v>50.24</v>
      </c>
      <c r="O28" s="202">
        <v>70.97</v>
      </c>
      <c r="P28" s="202">
        <v>22.39</v>
      </c>
      <c r="Q28" s="202">
        <v>8.83</v>
      </c>
      <c r="R28" s="202">
        <v>18.04</v>
      </c>
      <c r="S28" s="202">
        <v>11.22</v>
      </c>
      <c r="T28" s="202">
        <v>0</v>
      </c>
      <c r="U28" s="202">
        <v>50.12</v>
      </c>
      <c r="V28" s="202">
        <v>8.81</v>
      </c>
      <c r="W28" s="202">
        <v>18.72</v>
      </c>
      <c r="X28" s="202">
        <v>62.74</v>
      </c>
      <c r="Y28" s="202">
        <v>0</v>
      </c>
      <c r="Z28" s="202">
        <v>72.63</v>
      </c>
      <c r="AA28" s="202">
        <v>38.369999999999997</v>
      </c>
      <c r="AB28" s="202">
        <v>0</v>
      </c>
      <c r="AC28" s="202">
        <v>13.57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8.7799999999999994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18.190000000000001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150.79</v>
      </c>
      <c r="L29" s="202">
        <v>66.7</v>
      </c>
      <c r="M29" s="202">
        <v>60.42</v>
      </c>
      <c r="N29" s="202">
        <v>50.24</v>
      </c>
      <c r="O29" s="202">
        <v>70.97</v>
      </c>
      <c r="P29" s="202">
        <v>22.39</v>
      </c>
      <c r="Q29" s="202">
        <v>8.83</v>
      </c>
      <c r="R29" s="202">
        <v>18.04</v>
      </c>
      <c r="S29" s="202">
        <v>11.22</v>
      </c>
      <c r="T29" s="202">
        <v>0</v>
      </c>
      <c r="U29" s="202">
        <v>50.12</v>
      </c>
      <c r="V29" s="202">
        <v>8.82</v>
      </c>
      <c r="W29" s="202">
        <v>18.72</v>
      </c>
      <c r="X29" s="202">
        <v>62.74</v>
      </c>
      <c r="Y29" s="202">
        <v>0</v>
      </c>
      <c r="Z29" s="202">
        <v>83.28</v>
      </c>
      <c r="AA29" s="202">
        <v>38.369999999999997</v>
      </c>
      <c r="AB29" s="202">
        <v>0</v>
      </c>
      <c r="AC29" s="202">
        <v>13.57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8.7799999999999994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26.03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150.79</v>
      </c>
      <c r="L30" s="202">
        <v>66.7</v>
      </c>
      <c r="M30" s="202">
        <v>60.42</v>
      </c>
      <c r="N30" s="202">
        <v>50.24</v>
      </c>
      <c r="O30" s="202">
        <v>70.97</v>
      </c>
      <c r="P30" s="202">
        <v>22.39</v>
      </c>
      <c r="Q30" s="202">
        <v>8.74</v>
      </c>
      <c r="R30" s="202">
        <v>18.04</v>
      </c>
      <c r="S30" s="202">
        <v>11.23</v>
      </c>
      <c r="T30" s="202">
        <v>0</v>
      </c>
      <c r="U30" s="202">
        <v>50.12</v>
      </c>
      <c r="V30" s="202">
        <v>8.82</v>
      </c>
      <c r="W30" s="202">
        <v>18.72</v>
      </c>
      <c r="X30" s="202">
        <v>62.74</v>
      </c>
      <c r="Y30" s="202">
        <v>0</v>
      </c>
      <c r="Z30" s="202">
        <v>94.9</v>
      </c>
      <c r="AA30" s="202">
        <v>38.369999999999997</v>
      </c>
      <c r="AB30" s="202">
        <v>0</v>
      </c>
      <c r="AC30" s="202">
        <v>13.57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8.7799999999999994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32.46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150.79</v>
      </c>
      <c r="L31" s="202">
        <v>66.7</v>
      </c>
      <c r="M31" s="202">
        <v>60.42</v>
      </c>
      <c r="N31" s="202">
        <v>50.24</v>
      </c>
      <c r="O31" s="202">
        <v>70.97</v>
      </c>
      <c r="P31" s="202">
        <v>22.39</v>
      </c>
      <c r="Q31" s="202">
        <v>8.74</v>
      </c>
      <c r="R31" s="202">
        <v>18.04</v>
      </c>
      <c r="S31" s="202">
        <v>11.23</v>
      </c>
      <c r="T31" s="202">
        <v>0</v>
      </c>
      <c r="U31" s="202">
        <v>50.12</v>
      </c>
      <c r="V31" s="202">
        <v>8.82</v>
      </c>
      <c r="W31" s="202">
        <v>18.72</v>
      </c>
      <c r="X31" s="202">
        <v>62.74</v>
      </c>
      <c r="Y31" s="202">
        <v>0</v>
      </c>
      <c r="Z31" s="202">
        <v>61.01</v>
      </c>
      <c r="AA31" s="202">
        <v>38.369999999999997</v>
      </c>
      <c r="AB31" s="202">
        <v>0</v>
      </c>
      <c r="AC31" s="202">
        <v>12.57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8.68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38.85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126.86</v>
      </c>
      <c r="L32" s="202">
        <v>66.7</v>
      </c>
      <c r="M32" s="202">
        <v>60.42</v>
      </c>
      <c r="N32" s="202">
        <v>50.24</v>
      </c>
      <c r="O32" s="202">
        <v>70.97</v>
      </c>
      <c r="P32" s="202">
        <v>22.39</v>
      </c>
      <c r="Q32" s="202">
        <v>8.74</v>
      </c>
      <c r="R32" s="202">
        <v>18.04</v>
      </c>
      <c r="S32" s="202">
        <v>11.23</v>
      </c>
      <c r="T32" s="202">
        <v>0</v>
      </c>
      <c r="U32" s="202">
        <v>50.12</v>
      </c>
      <c r="V32" s="202">
        <v>8.82</v>
      </c>
      <c r="W32" s="202">
        <v>18.72</v>
      </c>
      <c r="X32" s="202">
        <v>62.74</v>
      </c>
      <c r="Y32" s="202">
        <v>0</v>
      </c>
      <c r="Z32" s="202">
        <v>58.1</v>
      </c>
      <c r="AA32" s="202">
        <v>38.369999999999997</v>
      </c>
      <c r="AB32" s="202">
        <v>0</v>
      </c>
      <c r="AC32" s="202">
        <v>12.57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8.8000000000000007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90.83</v>
      </c>
      <c r="L33" s="202">
        <v>67.59</v>
      </c>
      <c r="M33" s="202">
        <v>60.42</v>
      </c>
      <c r="N33" s="202">
        <v>50.24</v>
      </c>
      <c r="O33" s="202">
        <v>70.97</v>
      </c>
      <c r="P33" s="202">
        <v>22.39</v>
      </c>
      <c r="Q33" s="202">
        <v>8.74</v>
      </c>
      <c r="R33" s="202">
        <v>18.04</v>
      </c>
      <c r="S33" s="202">
        <v>11.23</v>
      </c>
      <c r="T33" s="202">
        <v>0</v>
      </c>
      <c r="U33" s="202">
        <v>50.12</v>
      </c>
      <c r="V33" s="202">
        <v>8.82</v>
      </c>
      <c r="W33" s="202">
        <v>18.72</v>
      </c>
      <c r="X33" s="202">
        <v>62.74</v>
      </c>
      <c r="Y33" s="202">
        <v>0</v>
      </c>
      <c r="Z33" s="202">
        <v>58.1</v>
      </c>
      <c r="AA33" s="202">
        <v>38.369999999999997</v>
      </c>
      <c r="AB33" s="202">
        <v>0</v>
      </c>
      <c r="AC33" s="202">
        <v>12.57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8.8000000000000007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</v>
      </c>
      <c r="L34" s="202">
        <v>67.59</v>
      </c>
      <c r="M34" s="202">
        <v>60.42</v>
      </c>
      <c r="N34" s="202">
        <v>50.24</v>
      </c>
      <c r="O34" s="202">
        <v>70.97</v>
      </c>
      <c r="P34" s="202">
        <v>22.39</v>
      </c>
      <c r="Q34" s="202">
        <v>8.74</v>
      </c>
      <c r="R34" s="202">
        <v>18.04</v>
      </c>
      <c r="S34" s="202">
        <v>11.23</v>
      </c>
      <c r="T34" s="202">
        <v>0</v>
      </c>
      <c r="U34" s="202">
        <v>50.12</v>
      </c>
      <c r="V34" s="202">
        <v>8.82</v>
      </c>
      <c r="W34" s="202">
        <v>18.72</v>
      </c>
      <c r="X34" s="202">
        <v>62.75</v>
      </c>
      <c r="Y34" s="202">
        <v>0</v>
      </c>
      <c r="Z34" s="202">
        <v>58.1</v>
      </c>
      <c r="AA34" s="202">
        <v>38.369999999999997</v>
      </c>
      <c r="AB34" s="202">
        <v>0</v>
      </c>
      <c r="AC34" s="202">
        <v>12.57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8.8000000000000007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85.42</v>
      </c>
      <c r="L35" s="202">
        <v>66.84</v>
      </c>
      <c r="M35" s="202">
        <v>60.42</v>
      </c>
      <c r="N35" s="202">
        <v>50.24</v>
      </c>
      <c r="O35" s="202">
        <v>70.97</v>
      </c>
      <c r="P35" s="202">
        <v>22.39</v>
      </c>
      <c r="Q35" s="202">
        <v>9.36</v>
      </c>
      <c r="R35" s="202">
        <v>18.03</v>
      </c>
      <c r="S35" s="202">
        <v>11.22</v>
      </c>
      <c r="T35" s="202">
        <v>0</v>
      </c>
      <c r="U35" s="202">
        <v>50.12</v>
      </c>
      <c r="V35" s="202">
        <v>8.82</v>
      </c>
      <c r="W35" s="202">
        <v>18.72</v>
      </c>
      <c r="X35" s="202">
        <v>62.75</v>
      </c>
      <c r="Y35" s="202">
        <v>0</v>
      </c>
      <c r="Z35" s="202">
        <v>58.1</v>
      </c>
      <c r="AA35" s="202">
        <v>38.369999999999997</v>
      </c>
      <c r="AB35" s="202">
        <v>0</v>
      </c>
      <c r="AC35" s="202">
        <v>12.57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7.97</v>
      </c>
      <c r="AJ35" s="202">
        <v>0</v>
      </c>
      <c r="AK35" s="202">
        <v>99.62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85.42</v>
      </c>
      <c r="L36" s="202">
        <v>66.84</v>
      </c>
      <c r="M36" s="202">
        <v>60.42</v>
      </c>
      <c r="N36" s="202">
        <v>50.24</v>
      </c>
      <c r="O36" s="202">
        <v>70.97</v>
      </c>
      <c r="P36" s="202">
        <v>22.39</v>
      </c>
      <c r="Q36" s="202">
        <v>9.36</v>
      </c>
      <c r="R36" s="202">
        <v>18.03</v>
      </c>
      <c r="S36" s="202">
        <v>11.22</v>
      </c>
      <c r="T36" s="202">
        <v>0</v>
      </c>
      <c r="U36" s="202">
        <v>50.12</v>
      </c>
      <c r="V36" s="202">
        <v>8.82</v>
      </c>
      <c r="W36" s="202">
        <v>18.72</v>
      </c>
      <c r="X36" s="202">
        <v>62.75</v>
      </c>
      <c r="Y36" s="202">
        <v>0</v>
      </c>
      <c r="Z36" s="202">
        <v>58.1</v>
      </c>
      <c r="AA36" s="202">
        <v>38.369999999999997</v>
      </c>
      <c r="AB36" s="202">
        <v>0</v>
      </c>
      <c r="AC36" s="202">
        <v>12.57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7.97</v>
      </c>
      <c r="AJ36" s="202">
        <v>0</v>
      </c>
      <c r="AK36" s="202">
        <v>99.62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155.71</v>
      </c>
      <c r="L37" s="202">
        <v>67.59</v>
      </c>
      <c r="M37" s="202">
        <v>60.42</v>
      </c>
      <c r="N37" s="202">
        <v>50.24</v>
      </c>
      <c r="O37" s="202">
        <v>70.97</v>
      </c>
      <c r="P37" s="202">
        <v>22.39</v>
      </c>
      <c r="Q37" s="202">
        <v>9.5500000000000007</v>
      </c>
      <c r="R37" s="202">
        <v>18.03</v>
      </c>
      <c r="S37" s="202">
        <v>11.22</v>
      </c>
      <c r="T37" s="202">
        <v>0</v>
      </c>
      <c r="U37" s="202">
        <v>50.12</v>
      </c>
      <c r="V37" s="202">
        <v>8.82</v>
      </c>
      <c r="W37" s="202">
        <v>18.72</v>
      </c>
      <c r="X37" s="202">
        <v>62.75</v>
      </c>
      <c r="Y37" s="202">
        <v>0</v>
      </c>
      <c r="Z37" s="202">
        <v>58.1</v>
      </c>
      <c r="AA37" s="202">
        <v>38.369999999999997</v>
      </c>
      <c r="AB37" s="202">
        <v>0</v>
      </c>
      <c r="AC37" s="202">
        <v>12.57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6.71</v>
      </c>
      <c r="AJ37" s="202">
        <v>0</v>
      </c>
      <c r="AK37" s="202">
        <v>99.62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155.71</v>
      </c>
      <c r="L38" s="202">
        <v>67.59</v>
      </c>
      <c r="M38" s="202">
        <v>60.42</v>
      </c>
      <c r="N38" s="202">
        <v>50.24</v>
      </c>
      <c r="O38" s="202">
        <v>70.97</v>
      </c>
      <c r="P38" s="202">
        <v>22.39</v>
      </c>
      <c r="Q38" s="202">
        <v>9.5500000000000007</v>
      </c>
      <c r="R38" s="202">
        <v>18.03</v>
      </c>
      <c r="S38" s="202">
        <v>11.22</v>
      </c>
      <c r="T38" s="202">
        <v>0</v>
      </c>
      <c r="U38" s="202">
        <v>50.12</v>
      </c>
      <c r="V38" s="202">
        <v>8.82</v>
      </c>
      <c r="W38" s="202">
        <v>18.72</v>
      </c>
      <c r="X38" s="202">
        <v>62.75</v>
      </c>
      <c r="Y38" s="202">
        <v>0</v>
      </c>
      <c r="Z38" s="202">
        <v>58.1</v>
      </c>
      <c r="AA38" s="202">
        <v>38.369999999999997</v>
      </c>
      <c r="AB38" s="202">
        <v>0</v>
      </c>
      <c r="AC38" s="202">
        <v>12.57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7</v>
      </c>
      <c r="AJ38" s="202">
        <v>0</v>
      </c>
      <c r="AK38" s="202">
        <v>99.62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155.71</v>
      </c>
      <c r="L39" s="202">
        <v>67.59</v>
      </c>
      <c r="M39" s="202">
        <v>60.42</v>
      </c>
      <c r="N39" s="202">
        <v>50.24</v>
      </c>
      <c r="O39" s="202">
        <v>70.97</v>
      </c>
      <c r="P39" s="202">
        <v>22.39</v>
      </c>
      <c r="Q39" s="202">
        <v>9.5500000000000007</v>
      </c>
      <c r="R39" s="202">
        <v>18.03</v>
      </c>
      <c r="S39" s="202">
        <v>11.22</v>
      </c>
      <c r="T39" s="202">
        <v>0</v>
      </c>
      <c r="U39" s="202">
        <v>50.12</v>
      </c>
      <c r="V39" s="202">
        <v>8.82</v>
      </c>
      <c r="W39" s="202">
        <v>18.72</v>
      </c>
      <c r="X39" s="202">
        <v>62.75</v>
      </c>
      <c r="Y39" s="202">
        <v>0</v>
      </c>
      <c r="Z39" s="202">
        <v>58.1</v>
      </c>
      <c r="AA39" s="202">
        <v>38.369999999999997</v>
      </c>
      <c r="AB39" s="202">
        <v>0</v>
      </c>
      <c r="AC39" s="202">
        <v>12.57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7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155.71</v>
      </c>
      <c r="L40" s="202">
        <v>67.59</v>
      </c>
      <c r="M40" s="202">
        <v>60.42</v>
      </c>
      <c r="N40" s="202">
        <v>50.24</v>
      </c>
      <c r="O40" s="202">
        <v>70.97</v>
      </c>
      <c r="P40" s="202">
        <v>22.39</v>
      </c>
      <c r="Q40" s="202">
        <v>9.5500000000000007</v>
      </c>
      <c r="R40" s="202">
        <v>18.03</v>
      </c>
      <c r="S40" s="202">
        <v>11.22</v>
      </c>
      <c r="T40" s="202">
        <v>0</v>
      </c>
      <c r="U40" s="202">
        <v>50.12</v>
      </c>
      <c r="V40" s="202">
        <v>8.82</v>
      </c>
      <c r="W40" s="202">
        <v>18.72</v>
      </c>
      <c r="X40" s="202">
        <v>62.75</v>
      </c>
      <c r="Y40" s="202">
        <v>0</v>
      </c>
      <c r="Z40" s="202">
        <v>58.1</v>
      </c>
      <c r="AA40" s="202">
        <v>38.369999999999997</v>
      </c>
      <c r="AB40" s="202">
        <v>0</v>
      </c>
      <c r="AC40" s="202">
        <v>12.57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7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155.71</v>
      </c>
      <c r="L41" s="202">
        <v>67.59</v>
      </c>
      <c r="M41" s="202">
        <v>60.42</v>
      </c>
      <c r="N41" s="202">
        <v>50.24</v>
      </c>
      <c r="O41" s="202">
        <v>70.97</v>
      </c>
      <c r="P41" s="202">
        <v>22.39</v>
      </c>
      <c r="Q41" s="202">
        <v>9.5500000000000007</v>
      </c>
      <c r="R41" s="202">
        <v>18.03</v>
      </c>
      <c r="S41" s="202">
        <v>11.22</v>
      </c>
      <c r="T41" s="202">
        <v>0</v>
      </c>
      <c r="U41" s="202">
        <v>50.12</v>
      </c>
      <c r="V41" s="202">
        <v>8.82</v>
      </c>
      <c r="W41" s="202">
        <v>18.78</v>
      </c>
      <c r="X41" s="202">
        <v>62.75</v>
      </c>
      <c r="Y41" s="202">
        <v>0</v>
      </c>
      <c r="Z41" s="202">
        <v>58.1</v>
      </c>
      <c r="AA41" s="202">
        <v>38.369999999999997</v>
      </c>
      <c r="AB41" s="202">
        <v>0</v>
      </c>
      <c r="AC41" s="202">
        <v>12.57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7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155.71</v>
      </c>
      <c r="L42" s="202">
        <v>67.59</v>
      </c>
      <c r="M42" s="202">
        <v>60.42</v>
      </c>
      <c r="N42" s="202">
        <v>50.24</v>
      </c>
      <c r="O42" s="202">
        <v>70.97</v>
      </c>
      <c r="P42" s="202">
        <v>22.39</v>
      </c>
      <c r="Q42" s="202">
        <v>9.5500000000000007</v>
      </c>
      <c r="R42" s="202">
        <v>18.03</v>
      </c>
      <c r="S42" s="202">
        <v>11.22</v>
      </c>
      <c r="T42" s="202">
        <v>0</v>
      </c>
      <c r="U42" s="202">
        <v>50.12</v>
      </c>
      <c r="V42" s="202">
        <v>8.82</v>
      </c>
      <c r="W42" s="202">
        <v>18.78</v>
      </c>
      <c r="X42" s="202">
        <v>62.75</v>
      </c>
      <c r="Y42" s="202">
        <v>0</v>
      </c>
      <c r="Z42" s="202">
        <v>58.1</v>
      </c>
      <c r="AA42" s="202">
        <v>38.369999999999997</v>
      </c>
      <c r="AB42" s="202">
        <v>0</v>
      </c>
      <c r="AC42" s="202">
        <v>11.57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7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155.71</v>
      </c>
      <c r="L43" s="202">
        <v>67.59</v>
      </c>
      <c r="M43" s="202">
        <v>60.42</v>
      </c>
      <c r="N43" s="202">
        <v>50.24</v>
      </c>
      <c r="O43" s="202">
        <v>70.97</v>
      </c>
      <c r="P43" s="202">
        <v>22.39</v>
      </c>
      <c r="Q43" s="202">
        <v>9.5500000000000007</v>
      </c>
      <c r="R43" s="202">
        <v>18.03</v>
      </c>
      <c r="S43" s="202">
        <v>11.22</v>
      </c>
      <c r="T43" s="202">
        <v>0</v>
      </c>
      <c r="U43" s="202">
        <v>50.12</v>
      </c>
      <c r="V43" s="202">
        <v>8.82</v>
      </c>
      <c r="W43" s="202">
        <v>18.78</v>
      </c>
      <c r="X43" s="202">
        <v>62.75</v>
      </c>
      <c r="Y43" s="202">
        <v>0</v>
      </c>
      <c r="Z43" s="202">
        <v>58.1</v>
      </c>
      <c r="AA43" s="202">
        <v>38.369999999999997</v>
      </c>
      <c r="AB43" s="202">
        <v>0</v>
      </c>
      <c r="AC43" s="202">
        <v>11.57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6.71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155.71</v>
      </c>
      <c r="L44" s="202">
        <v>67.59</v>
      </c>
      <c r="M44" s="202">
        <v>60.42</v>
      </c>
      <c r="N44" s="202">
        <v>50.24</v>
      </c>
      <c r="O44" s="202">
        <v>70.97</v>
      </c>
      <c r="P44" s="202">
        <v>22.39</v>
      </c>
      <c r="Q44" s="202">
        <v>9.5500000000000007</v>
      </c>
      <c r="R44" s="202">
        <v>18.03</v>
      </c>
      <c r="S44" s="202">
        <v>11.22</v>
      </c>
      <c r="T44" s="202">
        <v>0</v>
      </c>
      <c r="U44" s="202">
        <v>50.12</v>
      </c>
      <c r="V44" s="202">
        <v>8.82</v>
      </c>
      <c r="W44" s="202">
        <v>18.78</v>
      </c>
      <c r="X44" s="202">
        <v>62.75</v>
      </c>
      <c r="Y44" s="202">
        <v>0</v>
      </c>
      <c r="Z44" s="202">
        <v>58.1</v>
      </c>
      <c r="AA44" s="202">
        <v>38.369999999999997</v>
      </c>
      <c r="AB44" s="202">
        <v>0</v>
      </c>
      <c r="AC44" s="202">
        <v>11.57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7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155.71</v>
      </c>
      <c r="L45" s="202">
        <v>67.59</v>
      </c>
      <c r="M45" s="202">
        <v>60.42</v>
      </c>
      <c r="N45" s="202">
        <v>50.24</v>
      </c>
      <c r="O45" s="202">
        <v>70.97</v>
      </c>
      <c r="P45" s="202">
        <v>22.39</v>
      </c>
      <c r="Q45" s="202">
        <v>9.2799999999999994</v>
      </c>
      <c r="R45" s="202">
        <v>18.04</v>
      </c>
      <c r="S45" s="202">
        <v>11.23</v>
      </c>
      <c r="T45" s="202">
        <v>0</v>
      </c>
      <c r="U45" s="202">
        <v>50.12</v>
      </c>
      <c r="V45" s="202">
        <v>8.82</v>
      </c>
      <c r="W45" s="202">
        <v>18.78</v>
      </c>
      <c r="X45" s="202">
        <v>62.75</v>
      </c>
      <c r="Y45" s="202">
        <v>0</v>
      </c>
      <c r="Z45" s="202">
        <v>58.1</v>
      </c>
      <c r="AA45" s="202">
        <v>38.369999999999997</v>
      </c>
      <c r="AB45" s="202">
        <v>0</v>
      </c>
      <c r="AC45" s="202">
        <v>11.57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6.68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155.71</v>
      </c>
      <c r="L46" s="202">
        <v>67.59</v>
      </c>
      <c r="M46" s="202">
        <v>60.42</v>
      </c>
      <c r="N46" s="202">
        <v>50.24</v>
      </c>
      <c r="O46" s="202">
        <v>70.97</v>
      </c>
      <c r="P46" s="202">
        <v>22.39</v>
      </c>
      <c r="Q46" s="202">
        <v>9.2799999999999994</v>
      </c>
      <c r="R46" s="202">
        <v>18.04</v>
      </c>
      <c r="S46" s="202">
        <v>11.23</v>
      </c>
      <c r="T46" s="202">
        <v>0</v>
      </c>
      <c r="U46" s="202">
        <v>50.12</v>
      </c>
      <c r="V46" s="202">
        <v>8.82</v>
      </c>
      <c r="W46" s="202">
        <v>18.78</v>
      </c>
      <c r="X46" s="202">
        <v>62.75</v>
      </c>
      <c r="Y46" s="202">
        <v>0</v>
      </c>
      <c r="Z46" s="202">
        <v>58.1</v>
      </c>
      <c r="AA46" s="202">
        <v>38.369999999999997</v>
      </c>
      <c r="AB46" s="202">
        <v>0</v>
      </c>
      <c r="AC46" s="202">
        <v>11.57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6.68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139.44999999999999</v>
      </c>
      <c r="L47" s="202">
        <v>69</v>
      </c>
      <c r="M47" s="202">
        <v>60.42</v>
      </c>
      <c r="N47" s="202">
        <v>50.24</v>
      </c>
      <c r="O47" s="202">
        <v>70.97</v>
      </c>
      <c r="P47" s="202">
        <v>22.39</v>
      </c>
      <c r="Q47" s="202">
        <v>9.2799999999999994</v>
      </c>
      <c r="R47" s="202">
        <v>18.04</v>
      </c>
      <c r="S47" s="202">
        <v>11.23</v>
      </c>
      <c r="T47" s="202">
        <v>0</v>
      </c>
      <c r="U47" s="202">
        <v>50.12</v>
      </c>
      <c r="V47" s="202">
        <v>8.82</v>
      </c>
      <c r="W47" s="202">
        <v>18.75</v>
      </c>
      <c r="X47" s="202">
        <v>62.75</v>
      </c>
      <c r="Y47" s="202">
        <v>0</v>
      </c>
      <c r="Z47" s="202">
        <v>58.1</v>
      </c>
      <c r="AA47" s="202">
        <v>38.369999999999997</v>
      </c>
      <c r="AB47" s="202">
        <v>0</v>
      </c>
      <c r="AC47" s="202">
        <v>11.57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6.68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142.35</v>
      </c>
      <c r="L48" s="202">
        <v>69</v>
      </c>
      <c r="M48" s="202">
        <v>60.42</v>
      </c>
      <c r="N48" s="202">
        <v>50.24</v>
      </c>
      <c r="O48" s="202">
        <v>70.97</v>
      </c>
      <c r="P48" s="202">
        <v>22.39</v>
      </c>
      <c r="Q48" s="202">
        <v>9.2799999999999994</v>
      </c>
      <c r="R48" s="202">
        <v>18.04</v>
      </c>
      <c r="S48" s="202">
        <v>11.23</v>
      </c>
      <c r="T48" s="202">
        <v>0</v>
      </c>
      <c r="U48" s="202">
        <v>50.12</v>
      </c>
      <c r="V48" s="202">
        <v>8.82</v>
      </c>
      <c r="W48" s="202">
        <v>18.75</v>
      </c>
      <c r="X48" s="202">
        <v>62.74</v>
      </c>
      <c r="Y48" s="202">
        <v>0</v>
      </c>
      <c r="Z48" s="202">
        <v>58.1</v>
      </c>
      <c r="AA48" s="202">
        <v>38.369999999999997</v>
      </c>
      <c r="AB48" s="202">
        <v>0</v>
      </c>
      <c r="AC48" s="202">
        <v>11.57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6.68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155.71</v>
      </c>
      <c r="L49" s="202">
        <v>69</v>
      </c>
      <c r="M49" s="202">
        <v>60.42</v>
      </c>
      <c r="N49" s="202">
        <v>50.24</v>
      </c>
      <c r="O49" s="202">
        <v>70.97</v>
      </c>
      <c r="P49" s="202">
        <v>22.39</v>
      </c>
      <c r="Q49" s="202">
        <v>9.2799999999999994</v>
      </c>
      <c r="R49" s="202">
        <v>18.03</v>
      </c>
      <c r="S49" s="202">
        <v>11.23</v>
      </c>
      <c r="T49" s="202">
        <v>0</v>
      </c>
      <c r="U49" s="202">
        <v>50.12</v>
      </c>
      <c r="V49" s="202">
        <v>8.82</v>
      </c>
      <c r="W49" s="202">
        <v>18.84</v>
      </c>
      <c r="X49" s="202">
        <v>62.74</v>
      </c>
      <c r="Y49" s="202">
        <v>0</v>
      </c>
      <c r="Z49" s="202">
        <v>58.55</v>
      </c>
      <c r="AA49" s="202">
        <v>38.369999999999997</v>
      </c>
      <c r="AB49" s="202">
        <v>0</v>
      </c>
      <c r="AC49" s="202">
        <v>11.57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6.26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133.63999999999999</v>
      </c>
      <c r="L50" s="202">
        <v>69</v>
      </c>
      <c r="M50" s="202">
        <v>60.42</v>
      </c>
      <c r="N50" s="202">
        <v>50.24</v>
      </c>
      <c r="O50" s="202">
        <v>70.97</v>
      </c>
      <c r="P50" s="202">
        <v>22.39</v>
      </c>
      <c r="Q50" s="202">
        <v>9.2799999999999994</v>
      </c>
      <c r="R50" s="202">
        <v>18.03</v>
      </c>
      <c r="S50" s="202">
        <v>11.23</v>
      </c>
      <c r="T50" s="202">
        <v>0</v>
      </c>
      <c r="U50" s="202">
        <v>50.12</v>
      </c>
      <c r="V50" s="202">
        <v>8.82</v>
      </c>
      <c r="W50" s="202">
        <v>18.84</v>
      </c>
      <c r="X50" s="202">
        <v>62.74</v>
      </c>
      <c r="Y50" s="202">
        <v>0</v>
      </c>
      <c r="Z50" s="202">
        <v>58.55</v>
      </c>
      <c r="AA50" s="202">
        <v>38.369999999999997</v>
      </c>
      <c r="AB50" s="202">
        <v>0</v>
      </c>
      <c r="AC50" s="202">
        <v>11.57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0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120.08</v>
      </c>
      <c r="L51" s="202">
        <v>69</v>
      </c>
      <c r="M51" s="202">
        <v>60.42</v>
      </c>
      <c r="N51" s="202">
        <v>50.24</v>
      </c>
      <c r="O51" s="202">
        <v>70.97</v>
      </c>
      <c r="P51" s="202">
        <v>22.82</v>
      </c>
      <c r="Q51" s="202">
        <v>9.2799999999999994</v>
      </c>
      <c r="R51" s="202">
        <v>18.03</v>
      </c>
      <c r="S51" s="202">
        <v>11.23</v>
      </c>
      <c r="T51" s="202">
        <v>0</v>
      </c>
      <c r="U51" s="202">
        <v>50.12</v>
      </c>
      <c r="V51" s="202">
        <v>8.81</v>
      </c>
      <c r="W51" s="202">
        <v>18.850000000000001</v>
      </c>
      <c r="X51" s="202">
        <v>62.74</v>
      </c>
      <c r="Y51" s="202">
        <v>0</v>
      </c>
      <c r="Z51" s="202">
        <v>58.1</v>
      </c>
      <c r="AA51" s="202">
        <v>38.369999999999997</v>
      </c>
      <c r="AB51" s="202">
        <v>0</v>
      </c>
      <c r="AC51" s="202">
        <v>11.57</v>
      </c>
      <c r="AD51" s="202">
        <v>0</v>
      </c>
      <c r="AE51" s="202">
        <v>0</v>
      </c>
      <c r="AF51" s="202">
        <v>0</v>
      </c>
      <c r="AG51" s="202">
        <v>-0.56999999999999995</v>
      </c>
      <c r="AH51" s="202">
        <v>0</v>
      </c>
      <c r="AI51" s="202">
        <v>0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149.13</v>
      </c>
      <c r="L52" s="202">
        <v>69</v>
      </c>
      <c r="M52" s="202">
        <v>60.42</v>
      </c>
      <c r="N52" s="202">
        <v>50.24</v>
      </c>
      <c r="O52" s="202">
        <v>70.97</v>
      </c>
      <c r="P52" s="202">
        <v>23.25</v>
      </c>
      <c r="Q52" s="202">
        <v>9.2799999999999994</v>
      </c>
      <c r="R52" s="202">
        <v>18.03</v>
      </c>
      <c r="S52" s="202">
        <v>11.23</v>
      </c>
      <c r="T52" s="202">
        <v>0</v>
      </c>
      <c r="U52" s="202">
        <v>50.12</v>
      </c>
      <c r="V52" s="202">
        <v>8.81</v>
      </c>
      <c r="W52" s="202">
        <v>18.850000000000001</v>
      </c>
      <c r="X52" s="202">
        <v>62.74</v>
      </c>
      <c r="Y52" s="202">
        <v>0</v>
      </c>
      <c r="Z52" s="202">
        <v>58.1</v>
      </c>
      <c r="AA52" s="202">
        <v>38.369999999999997</v>
      </c>
      <c r="AB52" s="202">
        <v>0</v>
      </c>
      <c r="AC52" s="202">
        <v>11.57</v>
      </c>
      <c r="AD52" s="202">
        <v>0</v>
      </c>
      <c r="AE52" s="202">
        <v>0</v>
      </c>
      <c r="AF52" s="202">
        <v>0</v>
      </c>
      <c r="AG52" s="202">
        <v>-0.56999999999999995</v>
      </c>
      <c r="AH52" s="202">
        <v>0</v>
      </c>
      <c r="AI52" s="202">
        <v>0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155.69999999999999</v>
      </c>
      <c r="L53" s="202">
        <v>69</v>
      </c>
      <c r="M53" s="202">
        <v>60.42</v>
      </c>
      <c r="N53" s="202">
        <v>50.24</v>
      </c>
      <c r="O53" s="202">
        <v>70.97</v>
      </c>
      <c r="P53" s="202">
        <v>23.68</v>
      </c>
      <c r="Q53" s="202">
        <v>9.2799999999999994</v>
      </c>
      <c r="R53" s="202">
        <v>18.03</v>
      </c>
      <c r="S53" s="202">
        <v>11.23</v>
      </c>
      <c r="T53" s="202">
        <v>0</v>
      </c>
      <c r="U53" s="202">
        <v>50.12</v>
      </c>
      <c r="V53" s="202">
        <v>8.81</v>
      </c>
      <c r="W53" s="202">
        <v>18.850000000000001</v>
      </c>
      <c r="X53" s="202">
        <v>62.74</v>
      </c>
      <c r="Y53" s="202">
        <v>0</v>
      </c>
      <c r="Z53" s="202">
        <v>58.1</v>
      </c>
      <c r="AA53" s="202">
        <v>38.369999999999997</v>
      </c>
      <c r="AB53" s="202">
        <v>0</v>
      </c>
      <c r="AC53" s="202">
        <v>11.57</v>
      </c>
      <c r="AD53" s="202">
        <v>0</v>
      </c>
      <c r="AE53" s="202">
        <v>0</v>
      </c>
      <c r="AF53" s="202">
        <v>0</v>
      </c>
      <c r="AG53" s="202">
        <v>-0.56999999999999995</v>
      </c>
      <c r="AH53" s="202">
        <v>0</v>
      </c>
      <c r="AI53" s="202">
        <v>0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134.61000000000001</v>
      </c>
      <c r="L54" s="202">
        <v>69</v>
      </c>
      <c r="M54" s="202">
        <v>60.42</v>
      </c>
      <c r="N54" s="202">
        <v>50.24</v>
      </c>
      <c r="O54" s="202">
        <v>70.97</v>
      </c>
      <c r="P54" s="202">
        <v>23.68</v>
      </c>
      <c r="Q54" s="202">
        <v>9.2799999999999994</v>
      </c>
      <c r="R54" s="202">
        <v>18.03</v>
      </c>
      <c r="S54" s="202">
        <v>11.23</v>
      </c>
      <c r="T54" s="202">
        <v>0</v>
      </c>
      <c r="U54" s="202">
        <v>50.12</v>
      </c>
      <c r="V54" s="202">
        <v>8.81</v>
      </c>
      <c r="W54" s="202">
        <v>18.850000000000001</v>
      </c>
      <c r="X54" s="202">
        <v>62.74</v>
      </c>
      <c r="Y54" s="202">
        <v>0</v>
      </c>
      <c r="Z54" s="202">
        <v>58.1</v>
      </c>
      <c r="AA54" s="202">
        <v>38.369999999999997</v>
      </c>
      <c r="AB54" s="202">
        <v>0</v>
      </c>
      <c r="AC54" s="202">
        <v>11.57</v>
      </c>
      <c r="AD54" s="202">
        <v>0</v>
      </c>
      <c r="AE54" s="202">
        <v>0</v>
      </c>
      <c r="AF54" s="202">
        <v>0</v>
      </c>
      <c r="AG54" s="202">
        <v>30.49</v>
      </c>
      <c r="AH54" s="202">
        <v>0</v>
      </c>
      <c r="AI54" s="202">
        <v>0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105.56</v>
      </c>
      <c r="L55" s="202">
        <v>69</v>
      </c>
      <c r="M55" s="202">
        <v>60.42</v>
      </c>
      <c r="N55" s="202">
        <v>50.24</v>
      </c>
      <c r="O55" s="202">
        <v>70.97</v>
      </c>
      <c r="P55" s="202">
        <v>23.68</v>
      </c>
      <c r="Q55" s="202">
        <v>9.2799999999999994</v>
      </c>
      <c r="R55" s="202">
        <v>18.03</v>
      </c>
      <c r="S55" s="202">
        <v>11.23</v>
      </c>
      <c r="T55" s="202">
        <v>0</v>
      </c>
      <c r="U55" s="202">
        <v>50.12</v>
      </c>
      <c r="V55" s="202">
        <v>8.81</v>
      </c>
      <c r="W55" s="202">
        <v>18.850000000000001</v>
      </c>
      <c r="X55" s="202">
        <v>62.74</v>
      </c>
      <c r="Y55" s="202">
        <v>0</v>
      </c>
      <c r="Z55" s="202">
        <v>58.1</v>
      </c>
      <c r="AA55" s="202">
        <v>38.369999999999997</v>
      </c>
      <c r="AB55" s="202">
        <v>0</v>
      </c>
      <c r="AC55" s="202">
        <v>11.57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0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139.44999999999999</v>
      </c>
      <c r="L56" s="202">
        <v>69</v>
      </c>
      <c r="M56" s="202">
        <v>60.42</v>
      </c>
      <c r="N56" s="202">
        <v>50.24</v>
      </c>
      <c r="O56" s="202">
        <v>70.97</v>
      </c>
      <c r="P56" s="202">
        <v>23.68</v>
      </c>
      <c r="Q56" s="202">
        <v>9.2799999999999994</v>
      </c>
      <c r="R56" s="202">
        <v>18.03</v>
      </c>
      <c r="S56" s="202">
        <v>11.23</v>
      </c>
      <c r="T56" s="202">
        <v>0</v>
      </c>
      <c r="U56" s="202">
        <v>50.12</v>
      </c>
      <c r="V56" s="202">
        <v>8.81</v>
      </c>
      <c r="W56" s="202">
        <v>18.850000000000001</v>
      </c>
      <c r="X56" s="202">
        <v>62.74</v>
      </c>
      <c r="Y56" s="202">
        <v>0</v>
      </c>
      <c r="Z56" s="202">
        <v>58.1</v>
      </c>
      <c r="AA56" s="202">
        <v>38.369999999999997</v>
      </c>
      <c r="AB56" s="202">
        <v>0</v>
      </c>
      <c r="AC56" s="202">
        <v>12.57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0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149.13</v>
      </c>
      <c r="L57" s="202">
        <v>69</v>
      </c>
      <c r="M57" s="202">
        <v>60.42</v>
      </c>
      <c r="N57" s="202">
        <v>50.24</v>
      </c>
      <c r="O57" s="202">
        <v>70.97</v>
      </c>
      <c r="P57" s="202">
        <v>23.68</v>
      </c>
      <c r="Q57" s="202">
        <v>9.2799999999999994</v>
      </c>
      <c r="R57" s="202">
        <v>18.03</v>
      </c>
      <c r="S57" s="202">
        <v>11.23</v>
      </c>
      <c r="T57" s="202">
        <v>0</v>
      </c>
      <c r="U57" s="202">
        <v>50.12</v>
      </c>
      <c r="V57" s="202">
        <v>8.81</v>
      </c>
      <c r="W57" s="202">
        <v>18.850000000000001</v>
      </c>
      <c r="X57" s="202">
        <v>62.74</v>
      </c>
      <c r="Y57" s="202">
        <v>0</v>
      </c>
      <c r="Z57" s="202">
        <v>58.1</v>
      </c>
      <c r="AA57" s="202">
        <v>38.369999999999997</v>
      </c>
      <c r="AB57" s="202">
        <v>0</v>
      </c>
      <c r="AC57" s="202">
        <v>12.57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0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121.05</v>
      </c>
      <c r="L58" s="202">
        <v>67.64</v>
      </c>
      <c r="M58" s="202">
        <v>60.42</v>
      </c>
      <c r="N58" s="202">
        <v>50.24</v>
      </c>
      <c r="O58" s="202">
        <v>70.97</v>
      </c>
      <c r="P58" s="202">
        <v>23.68</v>
      </c>
      <c r="Q58" s="202">
        <v>9.2799999999999994</v>
      </c>
      <c r="R58" s="202">
        <v>18.03</v>
      </c>
      <c r="S58" s="202">
        <v>11.23</v>
      </c>
      <c r="T58" s="202">
        <v>0</v>
      </c>
      <c r="U58" s="202">
        <v>50.12</v>
      </c>
      <c r="V58" s="202">
        <v>8.81</v>
      </c>
      <c r="W58" s="202">
        <v>18.850000000000001</v>
      </c>
      <c r="X58" s="202">
        <v>62.74</v>
      </c>
      <c r="Y58" s="202">
        <v>0</v>
      </c>
      <c r="Z58" s="202">
        <v>58.1</v>
      </c>
      <c r="AA58" s="202">
        <v>38.369999999999997</v>
      </c>
      <c r="AB58" s="202">
        <v>0</v>
      </c>
      <c r="AC58" s="202">
        <v>12.57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0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155.71</v>
      </c>
      <c r="L59" s="202">
        <v>66.819999999999993</v>
      </c>
      <c r="M59" s="202">
        <v>60.42</v>
      </c>
      <c r="N59" s="202">
        <v>50.24</v>
      </c>
      <c r="O59" s="202">
        <v>70.97</v>
      </c>
      <c r="P59" s="202">
        <v>23.68</v>
      </c>
      <c r="Q59" s="202">
        <v>9.2799999999999994</v>
      </c>
      <c r="R59" s="202">
        <v>18.03</v>
      </c>
      <c r="S59" s="202">
        <v>11.23</v>
      </c>
      <c r="T59" s="202">
        <v>0</v>
      </c>
      <c r="U59" s="202">
        <v>50.12</v>
      </c>
      <c r="V59" s="202">
        <v>8.81</v>
      </c>
      <c r="W59" s="202">
        <v>18.850000000000001</v>
      </c>
      <c r="X59" s="202">
        <v>62.74</v>
      </c>
      <c r="Y59" s="202">
        <v>0</v>
      </c>
      <c r="Z59" s="202">
        <v>58.1</v>
      </c>
      <c r="AA59" s="202">
        <v>38.369999999999997</v>
      </c>
      <c r="AB59" s="202">
        <v>0</v>
      </c>
      <c r="AC59" s="202">
        <v>12.57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7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155.71</v>
      </c>
      <c r="L60" s="202">
        <v>66.819999999999993</v>
      </c>
      <c r="M60" s="202">
        <v>60.42</v>
      </c>
      <c r="N60" s="202">
        <v>50.24</v>
      </c>
      <c r="O60" s="202">
        <v>70.97</v>
      </c>
      <c r="P60" s="202">
        <v>23.68</v>
      </c>
      <c r="Q60" s="202">
        <v>9.2799999999999994</v>
      </c>
      <c r="R60" s="202">
        <v>18.03</v>
      </c>
      <c r="S60" s="202">
        <v>11.23</v>
      </c>
      <c r="T60" s="202">
        <v>0</v>
      </c>
      <c r="U60" s="202">
        <v>50.12</v>
      </c>
      <c r="V60" s="202">
        <v>8.81</v>
      </c>
      <c r="W60" s="202">
        <v>18.850000000000001</v>
      </c>
      <c r="X60" s="202">
        <v>62.74</v>
      </c>
      <c r="Y60" s="202">
        <v>0</v>
      </c>
      <c r="Z60" s="202">
        <v>58.1</v>
      </c>
      <c r="AA60" s="202">
        <v>38.369999999999997</v>
      </c>
      <c r="AB60" s="202">
        <v>0</v>
      </c>
      <c r="AC60" s="202">
        <v>12.57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7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155.71</v>
      </c>
      <c r="L61" s="202">
        <v>66.819999999999993</v>
      </c>
      <c r="M61" s="202">
        <v>60.42</v>
      </c>
      <c r="N61" s="202">
        <v>50.24</v>
      </c>
      <c r="O61" s="202">
        <v>70.97</v>
      </c>
      <c r="P61" s="202">
        <v>23.68</v>
      </c>
      <c r="Q61" s="202">
        <v>9.2799999999999994</v>
      </c>
      <c r="R61" s="202">
        <v>18.03</v>
      </c>
      <c r="S61" s="202">
        <v>11.23</v>
      </c>
      <c r="T61" s="202">
        <v>0</v>
      </c>
      <c r="U61" s="202">
        <v>50.12</v>
      </c>
      <c r="V61" s="202">
        <v>8.81</v>
      </c>
      <c r="W61" s="202">
        <v>18.850000000000001</v>
      </c>
      <c r="X61" s="202">
        <v>62.74</v>
      </c>
      <c r="Y61" s="202">
        <v>0</v>
      </c>
      <c r="Z61" s="202">
        <v>58.11</v>
      </c>
      <c r="AA61" s="202">
        <v>38.369999999999997</v>
      </c>
      <c r="AB61" s="202">
        <v>0</v>
      </c>
      <c r="AC61" s="202">
        <v>11.57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6.98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155.71</v>
      </c>
      <c r="L62" s="202">
        <v>66.819999999999993</v>
      </c>
      <c r="M62" s="202">
        <v>60.42</v>
      </c>
      <c r="N62" s="202">
        <v>50.24</v>
      </c>
      <c r="O62" s="202">
        <v>70.97</v>
      </c>
      <c r="P62" s="202">
        <v>23.68</v>
      </c>
      <c r="Q62" s="202">
        <v>9.2799999999999994</v>
      </c>
      <c r="R62" s="202">
        <v>18.03</v>
      </c>
      <c r="S62" s="202">
        <v>11.23</v>
      </c>
      <c r="T62" s="202">
        <v>0</v>
      </c>
      <c r="U62" s="202">
        <v>50.12</v>
      </c>
      <c r="V62" s="202">
        <v>8.81</v>
      </c>
      <c r="W62" s="202">
        <v>18.850000000000001</v>
      </c>
      <c r="X62" s="202">
        <v>62.74</v>
      </c>
      <c r="Y62" s="202">
        <v>0</v>
      </c>
      <c r="Z62" s="202">
        <v>58.11</v>
      </c>
      <c r="AA62" s="202">
        <v>38.369999999999997</v>
      </c>
      <c r="AB62" s="202">
        <v>0</v>
      </c>
      <c r="AC62" s="202">
        <v>11.57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6.45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155.71</v>
      </c>
      <c r="L63" s="202">
        <v>66.819999999999993</v>
      </c>
      <c r="M63" s="202">
        <v>60.42</v>
      </c>
      <c r="N63" s="202">
        <v>50.24</v>
      </c>
      <c r="O63" s="202">
        <v>70.97</v>
      </c>
      <c r="P63" s="202">
        <v>23.68</v>
      </c>
      <c r="Q63" s="202">
        <v>9.2799999999999994</v>
      </c>
      <c r="R63" s="202">
        <v>18.03</v>
      </c>
      <c r="S63" s="202">
        <v>11.23</v>
      </c>
      <c r="T63" s="202">
        <v>0</v>
      </c>
      <c r="U63" s="202">
        <v>50.12</v>
      </c>
      <c r="V63" s="202">
        <v>8.81</v>
      </c>
      <c r="W63" s="202">
        <v>18.850000000000001</v>
      </c>
      <c r="X63" s="202">
        <v>62.74</v>
      </c>
      <c r="Y63" s="202">
        <v>0</v>
      </c>
      <c r="Z63" s="202">
        <v>58.11</v>
      </c>
      <c r="AA63" s="202">
        <v>38.369999999999997</v>
      </c>
      <c r="AB63" s="202">
        <v>0</v>
      </c>
      <c r="AC63" s="202">
        <v>11.57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6.45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155.71</v>
      </c>
      <c r="L64" s="202">
        <v>66.819999999999993</v>
      </c>
      <c r="M64" s="202">
        <v>60.42</v>
      </c>
      <c r="N64" s="202">
        <v>50.24</v>
      </c>
      <c r="O64" s="202">
        <v>70.97</v>
      </c>
      <c r="P64" s="202">
        <v>23.68</v>
      </c>
      <c r="Q64" s="202">
        <v>9.2799999999999994</v>
      </c>
      <c r="R64" s="202">
        <v>18.03</v>
      </c>
      <c r="S64" s="202">
        <v>11.23</v>
      </c>
      <c r="T64" s="202">
        <v>0</v>
      </c>
      <c r="U64" s="202">
        <v>50.12</v>
      </c>
      <c r="V64" s="202">
        <v>8.81</v>
      </c>
      <c r="W64" s="202">
        <v>18.850000000000001</v>
      </c>
      <c r="X64" s="202">
        <v>62.74</v>
      </c>
      <c r="Y64" s="202">
        <v>0</v>
      </c>
      <c r="Z64" s="202">
        <v>58.11</v>
      </c>
      <c r="AA64" s="202">
        <v>38.369999999999997</v>
      </c>
      <c r="AB64" s="202">
        <v>0</v>
      </c>
      <c r="AC64" s="202">
        <v>11.57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6.45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155.71</v>
      </c>
      <c r="L65" s="202">
        <v>66.819999999999993</v>
      </c>
      <c r="M65" s="202">
        <v>60.42</v>
      </c>
      <c r="N65" s="202">
        <v>50.24</v>
      </c>
      <c r="O65" s="202">
        <v>70.97</v>
      </c>
      <c r="P65" s="202">
        <v>23.68</v>
      </c>
      <c r="Q65" s="202">
        <v>9.2799999999999994</v>
      </c>
      <c r="R65" s="202">
        <v>18.03</v>
      </c>
      <c r="S65" s="202">
        <v>11.23</v>
      </c>
      <c r="T65" s="202">
        <v>0</v>
      </c>
      <c r="U65" s="202">
        <v>50.12</v>
      </c>
      <c r="V65" s="202">
        <v>8.81</v>
      </c>
      <c r="W65" s="202">
        <v>18.850000000000001</v>
      </c>
      <c r="X65" s="202">
        <v>62.74</v>
      </c>
      <c r="Y65" s="202">
        <v>0</v>
      </c>
      <c r="Z65" s="202">
        <v>58.11</v>
      </c>
      <c r="AA65" s="202">
        <v>38.369999999999997</v>
      </c>
      <c r="AB65" s="202">
        <v>0</v>
      </c>
      <c r="AC65" s="202">
        <v>11.57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6.45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155.71</v>
      </c>
      <c r="L66" s="202">
        <v>66.819999999999993</v>
      </c>
      <c r="M66" s="202">
        <v>60.42</v>
      </c>
      <c r="N66" s="202">
        <v>50.24</v>
      </c>
      <c r="O66" s="202">
        <v>70.97</v>
      </c>
      <c r="P66" s="202">
        <v>23.68</v>
      </c>
      <c r="Q66" s="202">
        <v>9.2799999999999994</v>
      </c>
      <c r="R66" s="202">
        <v>18.03</v>
      </c>
      <c r="S66" s="202">
        <v>11.23</v>
      </c>
      <c r="T66" s="202">
        <v>0</v>
      </c>
      <c r="U66" s="202">
        <v>50.12</v>
      </c>
      <c r="V66" s="202">
        <v>8.81</v>
      </c>
      <c r="W66" s="202">
        <v>18.850000000000001</v>
      </c>
      <c r="X66" s="202">
        <v>62.74</v>
      </c>
      <c r="Y66" s="202">
        <v>0</v>
      </c>
      <c r="Z66" s="202">
        <v>58.11</v>
      </c>
      <c r="AA66" s="202">
        <v>38.369999999999997</v>
      </c>
      <c r="AB66" s="202">
        <v>0</v>
      </c>
      <c r="AC66" s="202">
        <v>11.57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6.45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155.71</v>
      </c>
      <c r="L67" s="202">
        <v>122.96</v>
      </c>
      <c r="M67" s="202">
        <v>60.42</v>
      </c>
      <c r="N67" s="202">
        <v>50.24</v>
      </c>
      <c r="O67" s="202">
        <v>70.97</v>
      </c>
      <c r="P67" s="202">
        <v>23.68</v>
      </c>
      <c r="Q67" s="202">
        <v>9.2799999999999994</v>
      </c>
      <c r="R67" s="202">
        <v>18.03</v>
      </c>
      <c r="S67" s="202">
        <v>11.23</v>
      </c>
      <c r="T67" s="202">
        <v>0</v>
      </c>
      <c r="U67" s="202">
        <v>50.12</v>
      </c>
      <c r="V67" s="202">
        <v>8.81</v>
      </c>
      <c r="W67" s="202">
        <v>18.850000000000001</v>
      </c>
      <c r="X67" s="202">
        <v>62.74</v>
      </c>
      <c r="Y67" s="202">
        <v>0</v>
      </c>
      <c r="Z67" s="202">
        <v>118.37</v>
      </c>
      <c r="AA67" s="202">
        <v>38.369999999999997</v>
      </c>
      <c r="AB67" s="202">
        <v>0</v>
      </c>
      <c r="AC67" s="202">
        <v>11.57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6.08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155.71</v>
      </c>
      <c r="L68" s="202">
        <v>122.96</v>
      </c>
      <c r="M68" s="202">
        <v>60.42</v>
      </c>
      <c r="N68" s="202">
        <v>50.24</v>
      </c>
      <c r="O68" s="202">
        <v>70.97</v>
      </c>
      <c r="P68" s="202">
        <v>23.68</v>
      </c>
      <c r="Q68" s="202">
        <v>9.2799999999999994</v>
      </c>
      <c r="R68" s="202">
        <v>18.03</v>
      </c>
      <c r="S68" s="202">
        <v>11.23</v>
      </c>
      <c r="T68" s="202">
        <v>0</v>
      </c>
      <c r="U68" s="202">
        <v>50.12</v>
      </c>
      <c r="V68" s="202">
        <v>8.81</v>
      </c>
      <c r="W68" s="202">
        <v>18.850000000000001</v>
      </c>
      <c r="X68" s="202">
        <v>62.74</v>
      </c>
      <c r="Y68" s="202">
        <v>0</v>
      </c>
      <c r="Z68" s="202">
        <v>118.37</v>
      </c>
      <c r="AA68" s="202">
        <v>38.369999999999997</v>
      </c>
      <c r="AB68" s="202">
        <v>0</v>
      </c>
      <c r="AC68" s="202">
        <v>11.57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6.45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155.71</v>
      </c>
      <c r="L69" s="202">
        <v>122.96</v>
      </c>
      <c r="M69" s="202">
        <v>60.42</v>
      </c>
      <c r="N69" s="202">
        <v>50.24</v>
      </c>
      <c r="O69" s="202">
        <v>70.97</v>
      </c>
      <c r="P69" s="202">
        <v>23.68</v>
      </c>
      <c r="Q69" s="202">
        <v>9.2799999999999994</v>
      </c>
      <c r="R69" s="202">
        <v>18.03</v>
      </c>
      <c r="S69" s="202">
        <v>11.23</v>
      </c>
      <c r="T69" s="202">
        <v>0</v>
      </c>
      <c r="U69" s="202">
        <v>50.12</v>
      </c>
      <c r="V69" s="202">
        <v>8.81</v>
      </c>
      <c r="W69" s="202">
        <v>18.850000000000001</v>
      </c>
      <c r="X69" s="202">
        <v>62.74</v>
      </c>
      <c r="Y69" s="202">
        <v>0</v>
      </c>
      <c r="Z69" s="202">
        <v>118.37</v>
      </c>
      <c r="AA69" s="202">
        <v>38.369999999999997</v>
      </c>
      <c r="AB69" s="202">
        <v>0</v>
      </c>
      <c r="AC69" s="202">
        <v>11.57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6.45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42.5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155.71</v>
      </c>
      <c r="L70" s="202">
        <v>122.96</v>
      </c>
      <c r="M70" s="202">
        <v>60.42</v>
      </c>
      <c r="N70" s="202">
        <v>50.24</v>
      </c>
      <c r="O70" s="202">
        <v>70.97</v>
      </c>
      <c r="P70" s="202">
        <v>23.68</v>
      </c>
      <c r="Q70" s="202">
        <v>9.2799999999999994</v>
      </c>
      <c r="R70" s="202">
        <v>18.03</v>
      </c>
      <c r="S70" s="202">
        <v>11.23</v>
      </c>
      <c r="T70" s="202">
        <v>0</v>
      </c>
      <c r="U70" s="202">
        <v>50.12</v>
      </c>
      <c r="V70" s="202">
        <v>8.81</v>
      </c>
      <c r="W70" s="202">
        <v>18.850000000000001</v>
      </c>
      <c r="X70" s="202">
        <v>62.74</v>
      </c>
      <c r="Y70" s="202">
        <v>0</v>
      </c>
      <c r="Z70" s="202">
        <v>118.37</v>
      </c>
      <c r="AA70" s="202">
        <v>38.369999999999997</v>
      </c>
      <c r="AB70" s="202">
        <v>0</v>
      </c>
      <c r="AC70" s="202">
        <v>11.57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6.45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42.5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155.71</v>
      </c>
      <c r="L71" s="202">
        <v>122.96</v>
      </c>
      <c r="M71" s="202">
        <v>60.42</v>
      </c>
      <c r="N71" s="202">
        <v>50.24</v>
      </c>
      <c r="O71" s="202">
        <v>70.97</v>
      </c>
      <c r="P71" s="202">
        <v>23.68</v>
      </c>
      <c r="Q71" s="202">
        <v>9.2799999999999994</v>
      </c>
      <c r="R71" s="202">
        <v>18.03</v>
      </c>
      <c r="S71" s="202">
        <v>11.23</v>
      </c>
      <c r="T71" s="202">
        <v>0</v>
      </c>
      <c r="U71" s="202">
        <v>50.12</v>
      </c>
      <c r="V71" s="202">
        <v>8.81</v>
      </c>
      <c r="W71" s="202">
        <v>18.850000000000001</v>
      </c>
      <c r="X71" s="202">
        <v>62.74</v>
      </c>
      <c r="Y71" s="202">
        <v>0</v>
      </c>
      <c r="Z71" s="202">
        <v>118.37</v>
      </c>
      <c r="AA71" s="202">
        <v>38.369999999999997</v>
      </c>
      <c r="AB71" s="202">
        <v>0</v>
      </c>
      <c r="AC71" s="202">
        <v>11.57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6.45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42.5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155.71</v>
      </c>
      <c r="L72" s="202">
        <v>122.96</v>
      </c>
      <c r="M72" s="202">
        <v>60.42</v>
      </c>
      <c r="N72" s="202">
        <v>50.24</v>
      </c>
      <c r="O72" s="202">
        <v>70.97</v>
      </c>
      <c r="P72" s="202">
        <v>23.68</v>
      </c>
      <c r="Q72" s="202">
        <v>9.2799999999999994</v>
      </c>
      <c r="R72" s="202">
        <v>18.03</v>
      </c>
      <c r="S72" s="202">
        <v>11.23</v>
      </c>
      <c r="T72" s="202">
        <v>0</v>
      </c>
      <c r="U72" s="202">
        <v>50.12</v>
      </c>
      <c r="V72" s="202">
        <v>8.81</v>
      </c>
      <c r="W72" s="202">
        <v>18.850000000000001</v>
      </c>
      <c r="X72" s="202">
        <v>62.74</v>
      </c>
      <c r="Y72" s="202">
        <v>0</v>
      </c>
      <c r="Z72" s="202">
        <v>118.37</v>
      </c>
      <c r="AA72" s="202">
        <v>38.369999999999997</v>
      </c>
      <c r="AB72" s="202">
        <v>0</v>
      </c>
      <c r="AC72" s="202">
        <v>11.57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6.45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42.5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155.71</v>
      </c>
      <c r="L73" s="202">
        <v>122.96</v>
      </c>
      <c r="M73" s="202">
        <v>60.42</v>
      </c>
      <c r="N73" s="202">
        <v>50.24</v>
      </c>
      <c r="O73" s="202">
        <v>70.97</v>
      </c>
      <c r="P73" s="202">
        <v>23.68</v>
      </c>
      <c r="Q73" s="202">
        <v>9.2799999999999994</v>
      </c>
      <c r="R73" s="202">
        <v>18.03</v>
      </c>
      <c r="S73" s="202">
        <v>11.23</v>
      </c>
      <c r="T73" s="202">
        <v>0</v>
      </c>
      <c r="U73" s="202">
        <v>50.12</v>
      </c>
      <c r="V73" s="202">
        <v>8.81</v>
      </c>
      <c r="W73" s="202">
        <v>18.850000000000001</v>
      </c>
      <c r="X73" s="202">
        <v>62.74</v>
      </c>
      <c r="Y73" s="202">
        <v>0</v>
      </c>
      <c r="Z73" s="202">
        <v>118.37</v>
      </c>
      <c r="AA73" s="202">
        <v>38.369999999999997</v>
      </c>
      <c r="AB73" s="202">
        <v>0</v>
      </c>
      <c r="AC73" s="202">
        <v>11.57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6.31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22.11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155.71</v>
      </c>
      <c r="L74" s="202">
        <v>122.96</v>
      </c>
      <c r="M74" s="202">
        <v>60.42</v>
      </c>
      <c r="N74" s="202">
        <v>50.24</v>
      </c>
      <c r="O74" s="202">
        <v>70.97</v>
      </c>
      <c r="P74" s="202">
        <v>23.68</v>
      </c>
      <c r="Q74" s="202">
        <v>9.2799999999999994</v>
      </c>
      <c r="R74" s="202">
        <v>18.03</v>
      </c>
      <c r="S74" s="202">
        <v>11.23</v>
      </c>
      <c r="T74" s="202">
        <v>0</v>
      </c>
      <c r="U74" s="202">
        <v>50.12</v>
      </c>
      <c r="V74" s="202">
        <v>8.81</v>
      </c>
      <c r="W74" s="202">
        <v>18.850000000000001</v>
      </c>
      <c r="X74" s="202">
        <v>62.74</v>
      </c>
      <c r="Y74" s="202">
        <v>0</v>
      </c>
      <c r="Z74" s="202">
        <v>118.37</v>
      </c>
      <c r="AA74" s="202">
        <v>38.369999999999997</v>
      </c>
      <c r="AB74" s="202">
        <v>0</v>
      </c>
      <c r="AC74" s="202">
        <v>7.71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3.65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21.5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155.71</v>
      </c>
      <c r="L75" s="202">
        <v>122.96</v>
      </c>
      <c r="M75" s="202">
        <v>60.42</v>
      </c>
      <c r="N75" s="202">
        <v>50.24</v>
      </c>
      <c r="O75" s="202">
        <v>70.97</v>
      </c>
      <c r="P75" s="202">
        <v>22.39</v>
      </c>
      <c r="Q75" s="202">
        <v>9.2799999999999994</v>
      </c>
      <c r="R75" s="202">
        <v>18.03</v>
      </c>
      <c r="S75" s="202">
        <v>11.23</v>
      </c>
      <c r="T75" s="202">
        <v>0</v>
      </c>
      <c r="U75" s="202">
        <v>50.12</v>
      </c>
      <c r="V75" s="202">
        <v>8.81</v>
      </c>
      <c r="W75" s="202">
        <v>18.850000000000001</v>
      </c>
      <c r="X75" s="202">
        <v>62.74</v>
      </c>
      <c r="Y75" s="202">
        <v>0</v>
      </c>
      <c r="Z75" s="202">
        <v>118.37</v>
      </c>
      <c r="AA75" s="202">
        <v>38.369999999999997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6.82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155.71</v>
      </c>
      <c r="L76" s="202">
        <v>122.96</v>
      </c>
      <c r="M76" s="202">
        <v>60.42</v>
      </c>
      <c r="N76" s="202">
        <v>50.24</v>
      </c>
      <c r="O76" s="202">
        <v>70.97</v>
      </c>
      <c r="P76" s="202">
        <v>22.39</v>
      </c>
      <c r="Q76" s="202">
        <v>9.2799999999999994</v>
      </c>
      <c r="R76" s="202">
        <v>18.03</v>
      </c>
      <c r="S76" s="202">
        <v>11.23</v>
      </c>
      <c r="T76" s="202">
        <v>0</v>
      </c>
      <c r="U76" s="202">
        <v>50.12</v>
      </c>
      <c r="V76" s="202">
        <v>8.81</v>
      </c>
      <c r="W76" s="202">
        <v>18.850000000000001</v>
      </c>
      <c r="X76" s="202">
        <v>62.74</v>
      </c>
      <c r="Y76" s="202">
        <v>0</v>
      </c>
      <c r="Z76" s="202">
        <v>118.37</v>
      </c>
      <c r="AA76" s="202">
        <v>38.369999999999997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6.82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155.71</v>
      </c>
      <c r="L77" s="202">
        <v>122.96</v>
      </c>
      <c r="M77" s="202">
        <v>60.42</v>
      </c>
      <c r="N77" s="202">
        <v>50.24</v>
      </c>
      <c r="O77" s="202">
        <v>70.97</v>
      </c>
      <c r="P77" s="202">
        <v>22.39</v>
      </c>
      <c r="Q77" s="202">
        <v>9.2799999999999994</v>
      </c>
      <c r="R77" s="202">
        <v>18.03</v>
      </c>
      <c r="S77" s="202">
        <v>11.23</v>
      </c>
      <c r="T77" s="202">
        <v>0</v>
      </c>
      <c r="U77" s="202">
        <v>50.12</v>
      </c>
      <c r="V77" s="202">
        <v>8.81</v>
      </c>
      <c r="W77" s="202">
        <v>18.850000000000001</v>
      </c>
      <c r="X77" s="202">
        <v>62.74</v>
      </c>
      <c r="Y77" s="202">
        <v>0</v>
      </c>
      <c r="Z77" s="202">
        <v>118.37</v>
      </c>
      <c r="AA77" s="202">
        <v>38.369999999999997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6.82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155.71</v>
      </c>
      <c r="L78" s="202">
        <v>122.96</v>
      </c>
      <c r="M78" s="202">
        <v>60.42</v>
      </c>
      <c r="N78" s="202">
        <v>50.24</v>
      </c>
      <c r="O78" s="202">
        <v>70.97</v>
      </c>
      <c r="P78" s="202">
        <v>22.39</v>
      </c>
      <c r="Q78" s="202">
        <v>9.2799999999999994</v>
      </c>
      <c r="R78" s="202">
        <v>18.03</v>
      </c>
      <c r="S78" s="202">
        <v>11.23</v>
      </c>
      <c r="T78" s="202">
        <v>0</v>
      </c>
      <c r="U78" s="202">
        <v>50.12</v>
      </c>
      <c r="V78" s="202">
        <v>8.81</v>
      </c>
      <c r="W78" s="202">
        <v>18.850000000000001</v>
      </c>
      <c r="X78" s="202">
        <v>62.74</v>
      </c>
      <c r="Y78" s="202">
        <v>0</v>
      </c>
      <c r="Z78" s="202">
        <v>118.37</v>
      </c>
      <c r="AA78" s="202">
        <v>38.369999999999997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6.82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155.71</v>
      </c>
      <c r="L79" s="202">
        <v>122.96</v>
      </c>
      <c r="M79" s="202">
        <v>60.42</v>
      </c>
      <c r="N79" s="202">
        <v>50.24</v>
      </c>
      <c r="O79" s="202">
        <v>70.97</v>
      </c>
      <c r="P79" s="202">
        <v>22.39</v>
      </c>
      <c r="Q79" s="202">
        <v>9.2799999999999994</v>
      </c>
      <c r="R79" s="202">
        <v>18.03</v>
      </c>
      <c r="S79" s="202">
        <v>11.23</v>
      </c>
      <c r="T79" s="202">
        <v>0</v>
      </c>
      <c r="U79" s="202">
        <v>50.12</v>
      </c>
      <c r="V79" s="202">
        <v>8.81</v>
      </c>
      <c r="W79" s="202">
        <v>18.850000000000001</v>
      </c>
      <c r="X79" s="202">
        <v>62.74</v>
      </c>
      <c r="Y79" s="202">
        <v>0</v>
      </c>
      <c r="Z79" s="202">
        <v>118.37</v>
      </c>
      <c r="AA79" s="202">
        <v>38.369999999999997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6.38</v>
      </c>
      <c r="AJ79" s="202">
        <v>0</v>
      </c>
      <c r="AK79" s="202">
        <v>95.38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155.71</v>
      </c>
      <c r="L80" s="202">
        <v>122.96</v>
      </c>
      <c r="M80" s="202">
        <v>60.42</v>
      </c>
      <c r="N80" s="202">
        <v>50.24</v>
      </c>
      <c r="O80" s="202">
        <v>70.97</v>
      </c>
      <c r="P80" s="202">
        <v>22.39</v>
      </c>
      <c r="Q80" s="202">
        <v>9.2799999999999994</v>
      </c>
      <c r="R80" s="202">
        <v>18.03</v>
      </c>
      <c r="S80" s="202">
        <v>11.23</v>
      </c>
      <c r="T80" s="202">
        <v>0</v>
      </c>
      <c r="U80" s="202">
        <v>50.12</v>
      </c>
      <c r="V80" s="202">
        <v>8.81</v>
      </c>
      <c r="W80" s="202">
        <v>18.850000000000001</v>
      </c>
      <c r="X80" s="202">
        <v>62.74</v>
      </c>
      <c r="Y80" s="202">
        <v>0</v>
      </c>
      <c r="Z80" s="202">
        <v>118.37</v>
      </c>
      <c r="AA80" s="202">
        <v>38.369999999999997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6.82</v>
      </c>
      <c r="AJ80" s="202">
        <v>0</v>
      </c>
      <c r="AK80" s="202">
        <v>95.38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155.71</v>
      </c>
      <c r="L81" s="202">
        <v>122.96</v>
      </c>
      <c r="M81" s="202">
        <v>60.42</v>
      </c>
      <c r="N81" s="202">
        <v>50.24</v>
      </c>
      <c r="O81" s="202">
        <v>70.97</v>
      </c>
      <c r="P81" s="202">
        <v>22.39</v>
      </c>
      <c r="Q81" s="202">
        <v>9.2799999999999994</v>
      </c>
      <c r="R81" s="202">
        <v>18.03</v>
      </c>
      <c r="S81" s="202">
        <v>11.23</v>
      </c>
      <c r="T81" s="202">
        <v>0</v>
      </c>
      <c r="U81" s="202">
        <v>50.12</v>
      </c>
      <c r="V81" s="202">
        <v>8.81</v>
      </c>
      <c r="W81" s="202">
        <v>18.850000000000001</v>
      </c>
      <c r="X81" s="202">
        <v>62.74</v>
      </c>
      <c r="Y81" s="202">
        <v>0</v>
      </c>
      <c r="Z81" s="202">
        <v>118.37</v>
      </c>
      <c r="AA81" s="202">
        <v>38.369999999999997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6.82</v>
      </c>
      <c r="AJ81" s="202">
        <v>0</v>
      </c>
      <c r="AK81" s="202">
        <v>102.8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155.71</v>
      </c>
      <c r="L82" s="202">
        <v>122.96</v>
      </c>
      <c r="M82" s="202">
        <v>60.42</v>
      </c>
      <c r="N82" s="202">
        <v>50.24</v>
      </c>
      <c r="O82" s="202">
        <v>70.97</v>
      </c>
      <c r="P82" s="202">
        <v>22.39</v>
      </c>
      <c r="Q82" s="202">
        <v>9.2799999999999994</v>
      </c>
      <c r="R82" s="202">
        <v>18.03</v>
      </c>
      <c r="S82" s="202">
        <v>11.23</v>
      </c>
      <c r="T82" s="202">
        <v>0</v>
      </c>
      <c r="U82" s="202">
        <v>50.12</v>
      </c>
      <c r="V82" s="202">
        <v>8.81</v>
      </c>
      <c r="W82" s="202">
        <v>18.850000000000001</v>
      </c>
      <c r="X82" s="202">
        <v>62.74</v>
      </c>
      <c r="Y82" s="202">
        <v>0</v>
      </c>
      <c r="Z82" s="202">
        <v>118.37</v>
      </c>
      <c r="AA82" s="202">
        <v>38.369999999999997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6.82</v>
      </c>
      <c r="AJ82" s="202">
        <v>0</v>
      </c>
      <c r="AK82" s="202">
        <v>102.8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155.71</v>
      </c>
      <c r="L83" s="202">
        <v>122.96</v>
      </c>
      <c r="M83" s="202">
        <v>60.42</v>
      </c>
      <c r="N83" s="202">
        <v>50.24</v>
      </c>
      <c r="O83" s="202">
        <v>70.97</v>
      </c>
      <c r="P83" s="202">
        <v>22.39</v>
      </c>
      <c r="Q83" s="202">
        <v>9.2799999999999994</v>
      </c>
      <c r="R83" s="202">
        <v>18.03</v>
      </c>
      <c r="S83" s="202">
        <v>11.23</v>
      </c>
      <c r="T83" s="202">
        <v>0</v>
      </c>
      <c r="U83" s="202">
        <v>50.12</v>
      </c>
      <c r="V83" s="202">
        <v>8.81</v>
      </c>
      <c r="W83" s="202">
        <v>18.850000000000001</v>
      </c>
      <c r="X83" s="202">
        <v>62.74</v>
      </c>
      <c r="Y83" s="202">
        <v>0</v>
      </c>
      <c r="Z83" s="202">
        <v>118.37</v>
      </c>
      <c r="AA83" s="202">
        <v>38.369999999999997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7</v>
      </c>
      <c r="AJ83" s="202">
        <v>0</v>
      </c>
      <c r="AK83" s="202">
        <v>102.8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155.71</v>
      </c>
      <c r="L84" s="202">
        <v>122.96</v>
      </c>
      <c r="M84" s="202">
        <v>60.42</v>
      </c>
      <c r="N84" s="202">
        <v>50.24</v>
      </c>
      <c r="O84" s="202">
        <v>70.97</v>
      </c>
      <c r="P84" s="202">
        <v>22.39</v>
      </c>
      <c r="Q84" s="202">
        <v>9.2799999999999994</v>
      </c>
      <c r="R84" s="202">
        <v>18.03</v>
      </c>
      <c r="S84" s="202">
        <v>11.23</v>
      </c>
      <c r="T84" s="202">
        <v>0</v>
      </c>
      <c r="U84" s="202">
        <v>50.12</v>
      </c>
      <c r="V84" s="202">
        <v>8.81</v>
      </c>
      <c r="W84" s="202">
        <v>18.850000000000001</v>
      </c>
      <c r="X84" s="202">
        <v>62.74</v>
      </c>
      <c r="Y84" s="202">
        <v>0</v>
      </c>
      <c r="Z84" s="202">
        <v>118.37</v>
      </c>
      <c r="AA84" s="202">
        <v>38.369999999999997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7</v>
      </c>
      <c r="AJ84" s="202">
        <v>0</v>
      </c>
      <c r="AK84" s="202">
        <v>102.8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155.71</v>
      </c>
      <c r="L85" s="202">
        <v>122.96</v>
      </c>
      <c r="M85" s="202">
        <v>60.42</v>
      </c>
      <c r="N85" s="202">
        <v>50.24</v>
      </c>
      <c r="O85" s="202">
        <v>70.97</v>
      </c>
      <c r="P85" s="202">
        <v>22.39</v>
      </c>
      <c r="Q85" s="202">
        <v>9.2799999999999994</v>
      </c>
      <c r="R85" s="202">
        <v>18.03</v>
      </c>
      <c r="S85" s="202">
        <v>11.23</v>
      </c>
      <c r="T85" s="202">
        <v>0</v>
      </c>
      <c r="U85" s="202">
        <v>50.12</v>
      </c>
      <c r="V85" s="202">
        <v>8.81</v>
      </c>
      <c r="W85" s="202">
        <v>18.850000000000001</v>
      </c>
      <c r="X85" s="202">
        <v>62.74</v>
      </c>
      <c r="Y85" s="202">
        <v>0</v>
      </c>
      <c r="Z85" s="202">
        <v>118.37</v>
      </c>
      <c r="AA85" s="202">
        <v>38.369999999999997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6.84</v>
      </c>
      <c r="AJ85" s="202">
        <v>0</v>
      </c>
      <c r="AK85" s="202">
        <v>102.8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155.71</v>
      </c>
      <c r="L86" s="202">
        <v>122.96</v>
      </c>
      <c r="M86" s="202">
        <v>60.42</v>
      </c>
      <c r="N86" s="202">
        <v>50.24</v>
      </c>
      <c r="O86" s="202">
        <v>70.97</v>
      </c>
      <c r="P86" s="202">
        <v>22.39</v>
      </c>
      <c r="Q86" s="202">
        <v>9.2799999999999994</v>
      </c>
      <c r="R86" s="202">
        <v>18.03</v>
      </c>
      <c r="S86" s="202">
        <v>11.23</v>
      </c>
      <c r="T86" s="202">
        <v>0</v>
      </c>
      <c r="U86" s="202">
        <v>50.12</v>
      </c>
      <c r="V86" s="202">
        <v>8.81</v>
      </c>
      <c r="W86" s="202">
        <v>18.850000000000001</v>
      </c>
      <c r="X86" s="202">
        <v>62.74</v>
      </c>
      <c r="Y86" s="202">
        <v>0</v>
      </c>
      <c r="Z86" s="202">
        <v>118.37</v>
      </c>
      <c r="AA86" s="202">
        <v>38.369999999999997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3.91</v>
      </c>
      <c r="AJ86" s="202">
        <v>0</v>
      </c>
      <c r="AK86" s="202">
        <v>102.8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155.71</v>
      </c>
      <c r="L87" s="202">
        <v>122.96</v>
      </c>
      <c r="M87" s="202">
        <v>60.42</v>
      </c>
      <c r="N87" s="202">
        <v>50.24</v>
      </c>
      <c r="O87" s="202">
        <v>70.97</v>
      </c>
      <c r="P87" s="202">
        <v>22.1</v>
      </c>
      <c r="Q87" s="202">
        <v>9.2799999999999994</v>
      </c>
      <c r="R87" s="202">
        <v>18.03</v>
      </c>
      <c r="S87" s="202">
        <v>11.23</v>
      </c>
      <c r="T87" s="202">
        <v>0</v>
      </c>
      <c r="U87" s="202">
        <v>50.12</v>
      </c>
      <c r="V87" s="202">
        <v>8.81</v>
      </c>
      <c r="W87" s="202">
        <v>18.850000000000001</v>
      </c>
      <c r="X87" s="202">
        <v>62.74</v>
      </c>
      <c r="Y87" s="202">
        <v>0</v>
      </c>
      <c r="Z87" s="202">
        <v>118.37</v>
      </c>
      <c r="AA87" s="202">
        <v>38.369999999999997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7</v>
      </c>
      <c r="AJ87" s="202">
        <v>0</v>
      </c>
      <c r="AK87" s="202">
        <v>102.8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155.71</v>
      </c>
      <c r="L88" s="202">
        <v>122.96</v>
      </c>
      <c r="M88" s="202">
        <v>60.42</v>
      </c>
      <c r="N88" s="202">
        <v>50.24</v>
      </c>
      <c r="O88" s="202">
        <v>70.97</v>
      </c>
      <c r="P88" s="202">
        <v>22.1</v>
      </c>
      <c r="Q88" s="202">
        <v>9.2799999999999994</v>
      </c>
      <c r="R88" s="202">
        <v>18.03</v>
      </c>
      <c r="S88" s="202">
        <v>11.23</v>
      </c>
      <c r="T88" s="202">
        <v>0</v>
      </c>
      <c r="U88" s="202">
        <v>50.12</v>
      </c>
      <c r="V88" s="202">
        <v>8.81</v>
      </c>
      <c r="W88" s="202">
        <v>18.850000000000001</v>
      </c>
      <c r="X88" s="202">
        <v>62.74</v>
      </c>
      <c r="Y88" s="202">
        <v>0</v>
      </c>
      <c r="Z88" s="202">
        <v>118.37</v>
      </c>
      <c r="AA88" s="202">
        <v>38.369999999999997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7</v>
      </c>
      <c r="AJ88" s="202">
        <v>0</v>
      </c>
      <c r="AK88" s="202">
        <v>102.8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155.71</v>
      </c>
      <c r="L89" s="202">
        <v>122.96</v>
      </c>
      <c r="M89" s="202">
        <v>60.42</v>
      </c>
      <c r="N89" s="202">
        <v>50.24</v>
      </c>
      <c r="O89" s="202">
        <v>70.97</v>
      </c>
      <c r="P89" s="202">
        <v>21.1</v>
      </c>
      <c r="Q89" s="202">
        <v>9.2799999999999994</v>
      </c>
      <c r="R89" s="202">
        <v>18.03</v>
      </c>
      <c r="S89" s="202">
        <v>11.23</v>
      </c>
      <c r="T89" s="202">
        <v>0</v>
      </c>
      <c r="U89" s="202">
        <v>50.12</v>
      </c>
      <c r="V89" s="202">
        <v>8.81</v>
      </c>
      <c r="W89" s="202">
        <v>18.850000000000001</v>
      </c>
      <c r="X89" s="202">
        <v>62.74</v>
      </c>
      <c r="Y89" s="202">
        <v>0</v>
      </c>
      <c r="Z89" s="202">
        <v>118.37</v>
      </c>
      <c r="AA89" s="202">
        <v>38.369999999999997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7</v>
      </c>
      <c r="AJ89" s="202">
        <v>0</v>
      </c>
      <c r="AK89" s="202">
        <v>102.8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155.71</v>
      </c>
      <c r="L90" s="202">
        <v>122.96</v>
      </c>
      <c r="M90" s="202">
        <v>60.42</v>
      </c>
      <c r="N90" s="202">
        <v>50.24</v>
      </c>
      <c r="O90" s="202">
        <v>70.97</v>
      </c>
      <c r="P90" s="202">
        <v>21.1</v>
      </c>
      <c r="Q90" s="202">
        <v>9.2799999999999994</v>
      </c>
      <c r="R90" s="202">
        <v>18.03</v>
      </c>
      <c r="S90" s="202">
        <v>11.23</v>
      </c>
      <c r="T90" s="202">
        <v>0</v>
      </c>
      <c r="U90" s="202">
        <v>50.12</v>
      </c>
      <c r="V90" s="202">
        <v>8.81</v>
      </c>
      <c r="W90" s="202">
        <v>18.850000000000001</v>
      </c>
      <c r="X90" s="202">
        <v>62.74</v>
      </c>
      <c r="Y90" s="202">
        <v>0</v>
      </c>
      <c r="Z90" s="202">
        <v>118.37</v>
      </c>
      <c r="AA90" s="202">
        <v>38.369999999999997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7</v>
      </c>
      <c r="AJ90" s="202">
        <v>0</v>
      </c>
      <c r="AK90" s="202">
        <v>102.8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155.71</v>
      </c>
      <c r="L91" s="202">
        <v>122.96</v>
      </c>
      <c r="M91" s="202">
        <v>60.42</v>
      </c>
      <c r="N91" s="202">
        <v>50.24</v>
      </c>
      <c r="O91" s="202">
        <v>70.97</v>
      </c>
      <c r="P91" s="202">
        <v>20.67</v>
      </c>
      <c r="Q91" s="202">
        <v>9.2799999999999994</v>
      </c>
      <c r="R91" s="202">
        <v>18.03</v>
      </c>
      <c r="S91" s="202">
        <v>11.23</v>
      </c>
      <c r="T91" s="202">
        <v>0</v>
      </c>
      <c r="U91" s="202">
        <v>50.12</v>
      </c>
      <c r="V91" s="202">
        <v>8.81</v>
      </c>
      <c r="W91" s="202">
        <v>18.850000000000001</v>
      </c>
      <c r="X91" s="202">
        <v>62.74</v>
      </c>
      <c r="Y91" s="202">
        <v>0</v>
      </c>
      <c r="Z91" s="202">
        <v>118.37</v>
      </c>
      <c r="AA91" s="202">
        <v>38.369999999999997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6.84</v>
      </c>
      <c r="AJ91" s="202">
        <v>0</v>
      </c>
      <c r="AK91" s="202">
        <v>104.55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155.71</v>
      </c>
      <c r="L92" s="202">
        <v>122.96</v>
      </c>
      <c r="M92" s="202">
        <v>60.42</v>
      </c>
      <c r="N92" s="202">
        <v>50.24</v>
      </c>
      <c r="O92" s="202">
        <v>70.97</v>
      </c>
      <c r="P92" s="202">
        <v>20.67</v>
      </c>
      <c r="Q92" s="202">
        <v>9.2799999999999994</v>
      </c>
      <c r="R92" s="202">
        <v>18.03</v>
      </c>
      <c r="S92" s="202">
        <v>11.23</v>
      </c>
      <c r="T92" s="202">
        <v>0</v>
      </c>
      <c r="U92" s="202">
        <v>50.12</v>
      </c>
      <c r="V92" s="202">
        <v>8.81</v>
      </c>
      <c r="W92" s="202">
        <v>18.850000000000001</v>
      </c>
      <c r="X92" s="202">
        <v>62.74</v>
      </c>
      <c r="Y92" s="202">
        <v>0</v>
      </c>
      <c r="Z92" s="202">
        <v>118.37</v>
      </c>
      <c r="AA92" s="202">
        <v>38.369999999999997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7</v>
      </c>
      <c r="AJ92" s="202">
        <v>0</v>
      </c>
      <c r="AK92" s="202">
        <v>104.55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155.71</v>
      </c>
      <c r="L93" s="202">
        <v>122.96</v>
      </c>
      <c r="M93" s="202">
        <v>60.42</v>
      </c>
      <c r="N93" s="202">
        <v>50.24</v>
      </c>
      <c r="O93" s="202">
        <v>70.97</v>
      </c>
      <c r="P93" s="202">
        <v>20.67</v>
      </c>
      <c r="Q93" s="202">
        <v>9.2799999999999994</v>
      </c>
      <c r="R93" s="202">
        <v>18.03</v>
      </c>
      <c r="S93" s="202">
        <v>11.23</v>
      </c>
      <c r="T93" s="202">
        <v>0</v>
      </c>
      <c r="U93" s="202">
        <v>50.12</v>
      </c>
      <c r="V93" s="202">
        <v>8.81</v>
      </c>
      <c r="W93" s="202">
        <v>18.850000000000001</v>
      </c>
      <c r="X93" s="202">
        <v>62.74</v>
      </c>
      <c r="Y93" s="202">
        <v>0</v>
      </c>
      <c r="Z93" s="202">
        <v>118.37</v>
      </c>
      <c r="AA93" s="202">
        <v>38.369999999999997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7</v>
      </c>
      <c r="AJ93" s="202">
        <v>0</v>
      </c>
      <c r="AK93" s="202">
        <v>104.55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155.71</v>
      </c>
      <c r="L94" s="202">
        <v>122.96</v>
      </c>
      <c r="M94" s="202">
        <v>60.42</v>
      </c>
      <c r="N94" s="202">
        <v>50.24</v>
      </c>
      <c r="O94" s="202">
        <v>70.97</v>
      </c>
      <c r="P94" s="202">
        <v>20.67</v>
      </c>
      <c r="Q94" s="202">
        <v>9.2799999999999994</v>
      </c>
      <c r="R94" s="202">
        <v>18.03</v>
      </c>
      <c r="S94" s="202">
        <v>11.23</v>
      </c>
      <c r="T94" s="202">
        <v>0</v>
      </c>
      <c r="U94" s="202">
        <v>50.12</v>
      </c>
      <c r="V94" s="202">
        <v>8.81</v>
      </c>
      <c r="W94" s="202">
        <v>18.850000000000001</v>
      </c>
      <c r="X94" s="202">
        <v>62.74</v>
      </c>
      <c r="Y94" s="202">
        <v>0</v>
      </c>
      <c r="Z94" s="202">
        <v>118.37</v>
      </c>
      <c r="AA94" s="202">
        <v>38.369999999999997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7</v>
      </c>
      <c r="AJ94" s="202">
        <v>0</v>
      </c>
      <c r="AK94" s="202">
        <v>104.55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155.71</v>
      </c>
      <c r="L95" s="202">
        <v>122.96</v>
      </c>
      <c r="M95" s="202">
        <v>60.42</v>
      </c>
      <c r="N95" s="202">
        <v>50.24</v>
      </c>
      <c r="O95" s="202">
        <v>70.97</v>
      </c>
      <c r="P95" s="202">
        <v>20.67</v>
      </c>
      <c r="Q95" s="202">
        <v>9.2799999999999994</v>
      </c>
      <c r="R95" s="202">
        <v>18.03</v>
      </c>
      <c r="S95" s="202">
        <v>11.23</v>
      </c>
      <c r="T95" s="202">
        <v>0</v>
      </c>
      <c r="U95" s="202">
        <v>50.12</v>
      </c>
      <c r="V95" s="202">
        <v>8.81</v>
      </c>
      <c r="W95" s="202">
        <v>18.850000000000001</v>
      </c>
      <c r="X95" s="202">
        <v>62.74</v>
      </c>
      <c r="Y95" s="202">
        <v>0</v>
      </c>
      <c r="Z95" s="202">
        <v>118.37</v>
      </c>
      <c r="AA95" s="202">
        <v>38.369999999999997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7</v>
      </c>
      <c r="AJ95" s="202">
        <v>0</v>
      </c>
      <c r="AK95" s="202">
        <v>104.55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155.71</v>
      </c>
      <c r="L96" s="202">
        <v>122.96</v>
      </c>
      <c r="M96" s="202">
        <v>60.42</v>
      </c>
      <c r="N96" s="202">
        <v>50.24</v>
      </c>
      <c r="O96" s="202">
        <v>70.97</v>
      </c>
      <c r="P96" s="202">
        <v>20.67</v>
      </c>
      <c r="Q96" s="202">
        <v>9.2799999999999994</v>
      </c>
      <c r="R96" s="202">
        <v>18.03</v>
      </c>
      <c r="S96" s="202">
        <v>11.23</v>
      </c>
      <c r="T96" s="202">
        <v>0</v>
      </c>
      <c r="U96" s="202">
        <v>50.12</v>
      </c>
      <c r="V96" s="202">
        <v>8.81</v>
      </c>
      <c r="W96" s="202">
        <v>18.850000000000001</v>
      </c>
      <c r="X96" s="202">
        <v>62.74</v>
      </c>
      <c r="Y96" s="202">
        <v>0</v>
      </c>
      <c r="Z96" s="202">
        <v>118.37</v>
      </c>
      <c r="AA96" s="202">
        <v>38.369999999999997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7</v>
      </c>
      <c r="AJ96" s="202">
        <v>0</v>
      </c>
      <c r="AK96" s="202">
        <v>104.55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155.71</v>
      </c>
      <c r="L97" s="202">
        <v>122.96</v>
      </c>
      <c r="M97" s="202">
        <v>60.42</v>
      </c>
      <c r="N97" s="202">
        <v>50.24</v>
      </c>
      <c r="O97" s="202">
        <v>70.97</v>
      </c>
      <c r="P97" s="202">
        <v>20.96</v>
      </c>
      <c r="Q97" s="202">
        <v>9.2799999999999994</v>
      </c>
      <c r="R97" s="202">
        <v>18.03</v>
      </c>
      <c r="S97" s="202">
        <v>11.23</v>
      </c>
      <c r="T97" s="202">
        <v>0</v>
      </c>
      <c r="U97" s="202">
        <v>50.12</v>
      </c>
      <c r="V97" s="202">
        <v>8.81</v>
      </c>
      <c r="W97" s="202">
        <v>18.850000000000001</v>
      </c>
      <c r="X97" s="202">
        <v>62.74</v>
      </c>
      <c r="Y97" s="202">
        <v>0</v>
      </c>
      <c r="Z97" s="202">
        <v>118.37</v>
      </c>
      <c r="AA97" s="202">
        <v>38.369999999999997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6.84</v>
      </c>
      <c r="AJ97" s="202">
        <v>0</v>
      </c>
      <c r="AK97" s="202">
        <v>104.55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155.71</v>
      </c>
      <c r="L98" s="202">
        <v>122.96</v>
      </c>
      <c r="M98" s="202">
        <v>60.42</v>
      </c>
      <c r="N98" s="202">
        <v>50.24</v>
      </c>
      <c r="O98" s="202">
        <v>70.97</v>
      </c>
      <c r="P98" s="202">
        <v>20.96</v>
      </c>
      <c r="Q98" s="202">
        <v>9.2799999999999994</v>
      </c>
      <c r="R98" s="202">
        <v>18.03</v>
      </c>
      <c r="S98" s="202">
        <v>11.23</v>
      </c>
      <c r="T98" s="202">
        <v>0</v>
      </c>
      <c r="U98" s="202">
        <v>50.12</v>
      </c>
      <c r="V98" s="202">
        <v>8.81</v>
      </c>
      <c r="W98" s="202">
        <v>18.850000000000001</v>
      </c>
      <c r="X98" s="202">
        <v>62.74</v>
      </c>
      <c r="Y98" s="202">
        <v>0</v>
      </c>
      <c r="Z98" s="202">
        <v>118.37</v>
      </c>
      <c r="AA98" s="202">
        <v>38.369999999999997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7</v>
      </c>
      <c r="AJ98" s="202">
        <v>0</v>
      </c>
      <c r="AK98" s="202">
        <v>104.55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3.5759974999999922</v>
      </c>
      <c r="L99">
        <f t="shared" si="0"/>
        <v>2.1876349999999989</v>
      </c>
      <c r="M99">
        <f t="shared" si="0"/>
        <v>1.5522750000000014</v>
      </c>
      <c r="N99">
        <f t="shared" si="0"/>
        <v>1.2057599999999971</v>
      </c>
      <c r="O99">
        <f t="shared" si="0"/>
        <v>1.703280000000001</v>
      </c>
      <c r="P99">
        <f t="shared" si="0"/>
        <v>0.54062250000000067</v>
      </c>
      <c r="Q99">
        <f t="shared" si="0"/>
        <v>0.2207974999999997</v>
      </c>
      <c r="R99">
        <f t="shared" si="0"/>
        <v>0.43454999999999955</v>
      </c>
      <c r="S99">
        <f t="shared" si="0"/>
        <v>0.27053750000000037</v>
      </c>
      <c r="T99">
        <f t="shared" si="0"/>
        <v>0</v>
      </c>
      <c r="U99">
        <f t="shared" si="0"/>
        <v>1.2028799999999982</v>
      </c>
      <c r="V99">
        <f t="shared" si="0"/>
        <v>0.21152749999999942</v>
      </c>
      <c r="W99">
        <f t="shared" si="0"/>
        <v>0.45100499999999921</v>
      </c>
      <c r="X99">
        <f t="shared" si="0"/>
        <v>1.5057949999999973</v>
      </c>
      <c r="Y99">
        <f t="shared" si="0"/>
        <v>0</v>
      </c>
      <c r="Z99">
        <f t="shared" si="0"/>
        <v>2.1415849999999996</v>
      </c>
      <c r="AA99">
        <f t="shared" si="0"/>
        <v>0.92087999999999814</v>
      </c>
      <c r="AB99">
        <f t="shared" si="0"/>
        <v>0</v>
      </c>
      <c r="AC99">
        <f t="shared" si="0"/>
        <v>0.28320250000000047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0.788044999999999</v>
      </c>
      <c r="AH99">
        <f t="shared" si="0"/>
        <v>0</v>
      </c>
      <c r="AI99">
        <f t="shared" si="0"/>
        <v>0.15323749999999994</v>
      </c>
      <c r="AJ99">
        <f t="shared" si="0"/>
        <v>0</v>
      </c>
      <c r="AK99">
        <f t="shared" si="0"/>
        <v>2.4065699999999959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0.477155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50.15</v>
      </c>
      <c r="L3" s="202">
        <v>63.19</v>
      </c>
      <c r="M3" s="202">
        <v>0</v>
      </c>
      <c r="N3" s="202">
        <v>29.05</v>
      </c>
      <c r="O3" s="202">
        <v>48.79</v>
      </c>
      <c r="P3" s="202">
        <v>55.8</v>
      </c>
      <c r="Q3" s="202">
        <v>4.92</v>
      </c>
      <c r="R3" s="202">
        <v>10.43</v>
      </c>
      <c r="S3" s="202">
        <v>6.49</v>
      </c>
      <c r="T3" s="202">
        <v>0</v>
      </c>
      <c r="U3" s="202">
        <v>235.99</v>
      </c>
      <c r="V3" s="202">
        <v>5.0999999999999996</v>
      </c>
      <c r="W3" s="202">
        <v>10.83</v>
      </c>
      <c r="X3" s="202">
        <v>36.29</v>
      </c>
      <c r="Y3" s="202">
        <v>0</v>
      </c>
      <c r="Z3" s="202">
        <v>68.45</v>
      </c>
      <c r="AA3" s="202">
        <v>22.19</v>
      </c>
      <c r="AB3" s="202">
        <v>0</v>
      </c>
      <c r="AC3" s="202">
        <v>13.5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17.32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50.15</v>
      </c>
      <c r="L4" s="202">
        <v>63.19</v>
      </c>
      <c r="M4" s="202">
        <v>0</v>
      </c>
      <c r="N4" s="202">
        <v>29.05</v>
      </c>
      <c r="O4" s="202">
        <v>48.79</v>
      </c>
      <c r="P4" s="202">
        <v>55.8</v>
      </c>
      <c r="Q4" s="202">
        <v>4.92</v>
      </c>
      <c r="R4" s="202">
        <v>10.43</v>
      </c>
      <c r="S4" s="202">
        <v>6.49</v>
      </c>
      <c r="T4" s="202">
        <v>0</v>
      </c>
      <c r="U4" s="202">
        <v>235.99</v>
      </c>
      <c r="V4" s="202">
        <v>5.0999999999999996</v>
      </c>
      <c r="W4" s="202">
        <v>10.83</v>
      </c>
      <c r="X4" s="202">
        <v>36.29</v>
      </c>
      <c r="Y4" s="202">
        <v>0</v>
      </c>
      <c r="Z4" s="202">
        <v>68.45</v>
      </c>
      <c r="AA4" s="202">
        <v>22.19</v>
      </c>
      <c r="AB4" s="202">
        <v>0</v>
      </c>
      <c r="AC4" s="202">
        <v>13.5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17.32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50.15</v>
      </c>
      <c r="L5" s="202">
        <v>63.19</v>
      </c>
      <c r="M5" s="202">
        <v>0</v>
      </c>
      <c r="N5" s="202">
        <v>29.05</v>
      </c>
      <c r="O5" s="202">
        <v>48.79</v>
      </c>
      <c r="P5" s="202">
        <v>56.16</v>
      </c>
      <c r="Q5" s="202">
        <v>4.84</v>
      </c>
      <c r="R5" s="202">
        <v>10.43</v>
      </c>
      <c r="S5" s="202">
        <v>6.49</v>
      </c>
      <c r="T5" s="202">
        <v>0</v>
      </c>
      <c r="U5" s="202">
        <v>235.99</v>
      </c>
      <c r="V5" s="202">
        <v>5.0999999999999996</v>
      </c>
      <c r="W5" s="202">
        <v>10.83</v>
      </c>
      <c r="X5" s="202">
        <v>36.29</v>
      </c>
      <c r="Y5" s="202">
        <v>0</v>
      </c>
      <c r="Z5" s="202">
        <v>68.45</v>
      </c>
      <c r="AA5" s="202">
        <v>22.19</v>
      </c>
      <c r="AB5" s="202">
        <v>0</v>
      </c>
      <c r="AC5" s="202">
        <v>13.5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17.32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50.15</v>
      </c>
      <c r="L6" s="202">
        <v>63.19</v>
      </c>
      <c r="M6" s="202">
        <v>0</v>
      </c>
      <c r="N6" s="202">
        <v>29.05</v>
      </c>
      <c r="O6" s="202">
        <v>48.79</v>
      </c>
      <c r="P6" s="202">
        <v>56.16</v>
      </c>
      <c r="Q6" s="202">
        <v>4.84</v>
      </c>
      <c r="R6" s="202">
        <v>10.43</v>
      </c>
      <c r="S6" s="202">
        <v>6.49</v>
      </c>
      <c r="T6" s="202">
        <v>0</v>
      </c>
      <c r="U6" s="202">
        <v>235.99</v>
      </c>
      <c r="V6" s="202">
        <v>5.0999999999999996</v>
      </c>
      <c r="W6" s="202">
        <v>10.83</v>
      </c>
      <c r="X6" s="202">
        <v>36.29</v>
      </c>
      <c r="Y6" s="202">
        <v>0</v>
      </c>
      <c r="Z6" s="202">
        <v>68.45</v>
      </c>
      <c r="AA6" s="202">
        <v>22.19</v>
      </c>
      <c r="AB6" s="202">
        <v>0</v>
      </c>
      <c r="AC6" s="202">
        <v>13.5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17.32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50.15</v>
      </c>
      <c r="L7" s="202">
        <v>18.399999999999999</v>
      </c>
      <c r="M7" s="202">
        <v>0</v>
      </c>
      <c r="N7" s="202">
        <v>29.05</v>
      </c>
      <c r="O7" s="202">
        <v>48.79</v>
      </c>
      <c r="P7" s="202">
        <v>56.16</v>
      </c>
      <c r="Q7" s="202">
        <v>4.7699999999999996</v>
      </c>
      <c r="R7" s="202">
        <v>10.43</v>
      </c>
      <c r="S7" s="202">
        <v>6.49</v>
      </c>
      <c r="T7" s="202">
        <v>0</v>
      </c>
      <c r="U7" s="202">
        <v>235.99</v>
      </c>
      <c r="V7" s="202">
        <v>5.0999999999999996</v>
      </c>
      <c r="W7" s="202">
        <v>10.83</v>
      </c>
      <c r="X7" s="202">
        <v>36.29</v>
      </c>
      <c r="Y7" s="202">
        <v>0</v>
      </c>
      <c r="Z7" s="202">
        <v>68.45</v>
      </c>
      <c r="AA7" s="202">
        <v>22.19</v>
      </c>
      <c r="AB7" s="202">
        <v>0</v>
      </c>
      <c r="AC7" s="202">
        <v>13.5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5.79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50.15</v>
      </c>
      <c r="L8" s="202">
        <v>18.399999999999999</v>
      </c>
      <c r="M8" s="202">
        <v>0</v>
      </c>
      <c r="N8" s="202">
        <v>29.05</v>
      </c>
      <c r="O8" s="202">
        <v>48.79</v>
      </c>
      <c r="P8" s="202">
        <v>56.16</v>
      </c>
      <c r="Q8" s="202">
        <v>4.7699999999999996</v>
      </c>
      <c r="R8" s="202">
        <v>10.43</v>
      </c>
      <c r="S8" s="202">
        <v>6.49</v>
      </c>
      <c r="T8" s="202">
        <v>0</v>
      </c>
      <c r="U8" s="202">
        <v>235.99</v>
      </c>
      <c r="V8" s="202">
        <v>5.0999999999999996</v>
      </c>
      <c r="W8" s="202">
        <v>10.83</v>
      </c>
      <c r="X8" s="202">
        <v>36.29</v>
      </c>
      <c r="Y8" s="202">
        <v>0</v>
      </c>
      <c r="Z8" s="202">
        <v>68.45</v>
      </c>
      <c r="AA8" s="202">
        <v>22.19</v>
      </c>
      <c r="AB8" s="202">
        <v>0</v>
      </c>
      <c r="AC8" s="202">
        <v>13.5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5.6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50.15</v>
      </c>
      <c r="L9" s="202">
        <v>18.399999999999999</v>
      </c>
      <c r="M9" s="202">
        <v>0</v>
      </c>
      <c r="N9" s="202">
        <v>29.05</v>
      </c>
      <c r="O9" s="202">
        <v>48.79</v>
      </c>
      <c r="P9" s="202">
        <v>56.16</v>
      </c>
      <c r="Q9" s="202">
        <v>4.7699999999999996</v>
      </c>
      <c r="R9" s="202">
        <v>10.43</v>
      </c>
      <c r="S9" s="202">
        <v>6.49</v>
      </c>
      <c r="T9" s="202">
        <v>0</v>
      </c>
      <c r="U9" s="202">
        <v>235.99</v>
      </c>
      <c r="V9" s="202">
        <v>5.0999999999999996</v>
      </c>
      <c r="W9" s="202">
        <v>10.83</v>
      </c>
      <c r="X9" s="202">
        <v>36.29</v>
      </c>
      <c r="Y9" s="202">
        <v>0</v>
      </c>
      <c r="Z9" s="202">
        <v>32.93</v>
      </c>
      <c r="AA9" s="202">
        <v>22.19</v>
      </c>
      <c r="AB9" s="202">
        <v>0</v>
      </c>
      <c r="AC9" s="202">
        <v>13.5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16.420000000000002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50.15</v>
      </c>
      <c r="L10" s="202">
        <v>18.399999999999999</v>
      </c>
      <c r="M10" s="202">
        <v>0</v>
      </c>
      <c r="N10" s="202">
        <v>29.05</v>
      </c>
      <c r="O10" s="202">
        <v>48.79</v>
      </c>
      <c r="P10" s="202">
        <v>56.16</v>
      </c>
      <c r="Q10" s="202">
        <v>4.7699999999999996</v>
      </c>
      <c r="R10" s="202">
        <v>10.43</v>
      </c>
      <c r="S10" s="202">
        <v>6.49</v>
      </c>
      <c r="T10" s="202">
        <v>0</v>
      </c>
      <c r="U10" s="202">
        <v>235.99</v>
      </c>
      <c r="V10" s="202">
        <v>5.0999999999999996</v>
      </c>
      <c r="W10" s="202">
        <v>10.83</v>
      </c>
      <c r="X10" s="202">
        <v>36.29</v>
      </c>
      <c r="Y10" s="202">
        <v>0</v>
      </c>
      <c r="Z10" s="202">
        <v>32.93</v>
      </c>
      <c r="AA10" s="202">
        <v>22.19</v>
      </c>
      <c r="AB10" s="202">
        <v>0</v>
      </c>
      <c r="AC10" s="202">
        <v>13.5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50.15</v>
      </c>
      <c r="L11" s="202">
        <v>18.399999999999999</v>
      </c>
      <c r="M11" s="202">
        <v>0</v>
      </c>
      <c r="N11" s="202">
        <v>29.05</v>
      </c>
      <c r="O11" s="202">
        <v>48.79</v>
      </c>
      <c r="P11" s="202">
        <v>56.16</v>
      </c>
      <c r="Q11" s="202">
        <v>4.7699999999999996</v>
      </c>
      <c r="R11" s="202">
        <v>10.43</v>
      </c>
      <c r="S11" s="202">
        <v>6.49</v>
      </c>
      <c r="T11" s="202">
        <v>0</v>
      </c>
      <c r="U11" s="202">
        <v>235.99</v>
      </c>
      <c r="V11" s="202">
        <v>5.0999999999999996</v>
      </c>
      <c r="W11" s="202">
        <v>10.83</v>
      </c>
      <c r="X11" s="202">
        <v>36.29</v>
      </c>
      <c r="Y11" s="202">
        <v>0</v>
      </c>
      <c r="Z11" s="202">
        <v>32.93</v>
      </c>
      <c r="AA11" s="202">
        <v>22.19</v>
      </c>
      <c r="AB11" s="202">
        <v>0</v>
      </c>
      <c r="AC11" s="202">
        <v>13.12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16.420000000000002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50.15</v>
      </c>
      <c r="L12" s="202">
        <v>18.399999999999999</v>
      </c>
      <c r="M12" s="202">
        <v>0</v>
      </c>
      <c r="N12" s="202">
        <v>29.05</v>
      </c>
      <c r="O12" s="202">
        <v>48.79</v>
      </c>
      <c r="P12" s="202">
        <v>56.16</v>
      </c>
      <c r="Q12" s="202">
        <v>4.7699999999999996</v>
      </c>
      <c r="R12" s="202">
        <v>10.43</v>
      </c>
      <c r="S12" s="202">
        <v>6.49</v>
      </c>
      <c r="T12" s="202">
        <v>0</v>
      </c>
      <c r="U12" s="202">
        <v>235.99</v>
      </c>
      <c r="V12" s="202">
        <v>5.0999999999999996</v>
      </c>
      <c r="W12" s="202">
        <v>10.83</v>
      </c>
      <c r="X12" s="202">
        <v>36.29</v>
      </c>
      <c r="Y12" s="202">
        <v>0</v>
      </c>
      <c r="Z12" s="202">
        <v>32.93</v>
      </c>
      <c r="AA12" s="202">
        <v>22.19</v>
      </c>
      <c r="AB12" s="202">
        <v>0</v>
      </c>
      <c r="AC12" s="202">
        <v>13.12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5.79</v>
      </c>
      <c r="AJ12" s="202">
        <v>0</v>
      </c>
      <c r="AK12" s="202">
        <v>40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50.15</v>
      </c>
      <c r="L13" s="202">
        <v>18.399999999999999</v>
      </c>
      <c r="M13" s="202">
        <v>0</v>
      </c>
      <c r="N13" s="202">
        <v>29.05</v>
      </c>
      <c r="O13" s="202">
        <v>48.79</v>
      </c>
      <c r="P13" s="202">
        <v>56.16</v>
      </c>
      <c r="Q13" s="202">
        <v>5.1100000000000003</v>
      </c>
      <c r="R13" s="202">
        <v>10.43</v>
      </c>
      <c r="S13" s="202">
        <v>6.49</v>
      </c>
      <c r="T13" s="202">
        <v>0</v>
      </c>
      <c r="U13" s="202">
        <v>235.99</v>
      </c>
      <c r="V13" s="202">
        <v>5.0999999999999996</v>
      </c>
      <c r="W13" s="202">
        <v>10.83</v>
      </c>
      <c r="X13" s="202">
        <v>36.29</v>
      </c>
      <c r="Y13" s="202">
        <v>0</v>
      </c>
      <c r="Z13" s="202">
        <v>34.4</v>
      </c>
      <c r="AA13" s="202">
        <v>22.19</v>
      </c>
      <c r="AB13" s="202">
        <v>0</v>
      </c>
      <c r="AC13" s="202">
        <v>13.12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5.79</v>
      </c>
      <c r="AJ13" s="202">
        <v>0</v>
      </c>
      <c r="AK13" s="202">
        <v>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50.16</v>
      </c>
      <c r="L14" s="202">
        <v>18.399999999999999</v>
      </c>
      <c r="M14" s="202">
        <v>0</v>
      </c>
      <c r="N14" s="202">
        <v>29.05</v>
      </c>
      <c r="O14" s="202">
        <v>48.79</v>
      </c>
      <c r="P14" s="202">
        <v>56.16</v>
      </c>
      <c r="Q14" s="202">
        <v>5.1100000000000003</v>
      </c>
      <c r="R14" s="202">
        <v>10.43</v>
      </c>
      <c r="S14" s="202">
        <v>6.49</v>
      </c>
      <c r="T14" s="202">
        <v>0</v>
      </c>
      <c r="U14" s="202">
        <v>235.99</v>
      </c>
      <c r="V14" s="202">
        <v>5.0999999999999996</v>
      </c>
      <c r="W14" s="202">
        <v>10.83</v>
      </c>
      <c r="X14" s="202">
        <v>36.29</v>
      </c>
      <c r="Y14" s="202">
        <v>0</v>
      </c>
      <c r="Z14" s="202">
        <v>34.42</v>
      </c>
      <c r="AA14" s="202">
        <v>22.19</v>
      </c>
      <c r="AB14" s="202">
        <v>0</v>
      </c>
      <c r="AC14" s="202">
        <v>7.43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5.79</v>
      </c>
      <c r="AJ14" s="202">
        <v>0</v>
      </c>
      <c r="AK14" s="202">
        <v>40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23.44</v>
      </c>
      <c r="L15" s="202">
        <v>18.399999999999999</v>
      </c>
      <c r="M15" s="202">
        <v>0</v>
      </c>
      <c r="N15" s="202">
        <v>29.05</v>
      </c>
      <c r="O15" s="202">
        <v>48.79</v>
      </c>
      <c r="P15" s="202">
        <v>56.16</v>
      </c>
      <c r="Q15" s="202">
        <v>0.86</v>
      </c>
      <c r="R15" s="202">
        <v>2.94</v>
      </c>
      <c r="S15" s="202">
        <v>1.94</v>
      </c>
      <c r="T15" s="202">
        <v>0</v>
      </c>
      <c r="U15" s="202">
        <v>235.99</v>
      </c>
      <c r="V15" s="202">
        <v>0</v>
      </c>
      <c r="W15" s="202">
        <v>10.83</v>
      </c>
      <c r="X15" s="202">
        <v>36.29</v>
      </c>
      <c r="Y15" s="202">
        <v>0</v>
      </c>
      <c r="Z15" s="202">
        <v>34.42</v>
      </c>
      <c r="AA15" s="202">
        <v>22.19</v>
      </c>
      <c r="AB15" s="202">
        <v>0</v>
      </c>
      <c r="AC15" s="202">
        <v>7.43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5.79</v>
      </c>
      <c r="AJ15" s="202">
        <v>0</v>
      </c>
      <c r="AK15" s="202">
        <v>40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23.44</v>
      </c>
      <c r="L16" s="202">
        <v>18.399999999999999</v>
      </c>
      <c r="M16" s="202">
        <v>0</v>
      </c>
      <c r="N16" s="202">
        <v>29.05</v>
      </c>
      <c r="O16" s="202">
        <v>48.79</v>
      </c>
      <c r="P16" s="202">
        <v>56.16</v>
      </c>
      <c r="Q16" s="202">
        <v>0.86</v>
      </c>
      <c r="R16" s="202">
        <v>2.94</v>
      </c>
      <c r="S16" s="202">
        <v>1.94</v>
      </c>
      <c r="T16" s="202">
        <v>0</v>
      </c>
      <c r="U16" s="202">
        <v>235.99</v>
      </c>
      <c r="V16" s="202">
        <v>0</v>
      </c>
      <c r="W16" s="202">
        <v>10.83</v>
      </c>
      <c r="X16" s="202">
        <v>36.29</v>
      </c>
      <c r="Y16" s="202">
        <v>0</v>
      </c>
      <c r="Z16" s="202">
        <v>34.42</v>
      </c>
      <c r="AA16" s="202">
        <v>22.19</v>
      </c>
      <c r="AB16" s="202">
        <v>0</v>
      </c>
      <c r="AC16" s="202">
        <v>7.43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5.79</v>
      </c>
      <c r="AJ16" s="202">
        <v>0</v>
      </c>
      <c r="AK16" s="202">
        <v>40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23.44</v>
      </c>
      <c r="L17" s="202">
        <v>25.45</v>
      </c>
      <c r="M17" s="202">
        <v>0</v>
      </c>
      <c r="N17" s="202">
        <v>29.05</v>
      </c>
      <c r="O17" s="202">
        <v>48.79</v>
      </c>
      <c r="P17" s="202">
        <v>56.16</v>
      </c>
      <c r="Q17" s="202">
        <v>0.94</v>
      </c>
      <c r="R17" s="202">
        <v>2.94</v>
      </c>
      <c r="S17" s="202">
        <v>1.94</v>
      </c>
      <c r="T17" s="202">
        <v>0</v>
      </c>
      <c r="U17" s="202">
        <v>235.99</v>
      </c>
      <c r="V17" s="202">
        <v>0</v>
      </c>
      <c r="W17" s="202">
        <v>4.6900000000000004</v>
      </c>
      <c r="X17" s="202">
        <v>36.29</v>
      </c>
      <c r="Y17" s="202">
        <v>0</v>
      </c>
      <c r="Z17" s="202">
        <v>33.89</v>
      </c>
      <c r="AA17" s="202">
        <v>22.19</v>
      </c>
      <c r="AB17" s="202">
        <v>0</v>
      </c>
      <c r="AC17" s="202">
        <v>7.43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5.79</v>
      </c>
      <c r="AJ17" s="202">
        <v>0</v>
      </c>
      <c r="AK17" s="202">
        <v>40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23.44</v>
      </c>
      <c r="L18" s="202">
        <v>25.45</v>
      </c>
      <c r="M18" s="202">
        <v>0</v>
      </c>
      <c r="N18" s="202">
        <v>29.05</v>
      </c>
      <c r="O18" s="202">
        <v>48.79</v>
      </c>
      <c r="P18" s="202">
        <v>56.16</v>
      </c>
      <c r="Q18" s="202">
        <v>0.94</v>
      </c>
      <c r="R18" s="202">
        <v>2.94</v>
      </c>
      <c r="S18" s="202">
        <v>1.94</v>
      </c>
      <c r="T18" s="202">
        <v>0</v>
      </c>
      <c r="U18" s="202">
        <v>235.99</v>
      </c>
      <c r="V18" s="202">
        <v>0</v>
      </c>
      <c r="W18" s="202">
        <v>4.6900000000000004</v>
      </c>
      <c r="X18" s="202">
        <v>24.21</v>
      </c>
      <c r="Y18" s="202">
        <v>0</v>
      </c>
      <c r="Z18" s="202">
        <v>33.89</v>
      </c>
      <c r="AA18" s="202">
        <v>22.19</v>
      </c>
      <c r="AB18" s="202">
        <v>0</v>
      </c>
      <c r="AC18" s="202">
        <v>7.43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5.79</v>
      </c>
      <c r="AJ18" s="202">
        <v>0</v>
      </c>
      <c r="AK18" s="202">
        <v>40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23.44</v>
      </c>
      <c r="L19" s="202">
        <v>25.45</v>
      </c>
      <c r="M19" s="202">
        <v>0</v>
      </c>
      <c r="N19" s="202">
        <v>29.05</v>
      </c>
      <c r="O19" s="202">
        <v>48.79</v>
      </c>
      <c r="P19" s="202">
        <v>56.16</v>
      </c>
      <c r="Q19" s="202">
        <v>0.94</v>
      </c>
      <c r="R19" s="202">
        <v>2.94</v>
      </c>
      <c r="S19" s="202">
        <v>1.94</v>
      </c>
      <c r="T19" s="202">
        <v>0</v>
      </c>
      <c r="U19" s="202">
        <v>235.99</v>
      </c>
      <c r="V19" s="202">
        <v>0</v>
      </c>
      <c r="W19" s="202">
        <v>4.6900000000000004</v>
      </c>
      <c r="X19" s="202">
        <v>24.21</v>
      </c>
      <c r="Y19" s="202">
        <v>0</v>
      </c>
      <c r="Z19" s="202">
        <v>33.9</v>
      </c>
      <c r="AA19" s="202">
        <v>22.19</v>
      </c>
      <c r="AB19" s="202">
        <v>0</v>
      </c>
      <c r="AC19" s="202">
        <v>7.43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5.79</v>
      </c>
      <c r="AJ19" s="202">
        <v>0</v>
      </c>
      <c r="AK19" s="202">
        <v>40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23.44</v>
      </c>
      <c r="L20" s="202">
        <v>25.45</v>
      </c>
      <c r="M20" s="202">
        <v>0</v>
      </c>
      <c r="N20" s="202">
        <v>29.05</v>
      </c>
      <c r="O20" s="202">
        <v>48.79</v>
      </c>
      <c r="P20" s="202">
        <v>56.16</v>
      </c>
      <c r="Q20" s="202">
        <v>0.94</v>
      </c>
      <c r="R20" s="202">
        <v>2.94</v>
      </c>
      <c r="S20" s="202">
        <v>1.94</v>
      </c>
      <c r="T20" s="202">
        <v>0</v>
      </c>
      <c r="U20" s="202">
        <v>235.99</v>
      </c>
      <c r="V20" s="202">
        <v>0</v>
      </c>
      <c r="W20" s="202">
        <v>4.6900000000000004</v>
      </c>
      <c r="X20" s="202">
        <v>24.21</v>
      </c>
      <c r="Y20" s="202">
        <v>0</v>
      </c>
      <c r="Z20" s="202">
        <v>33.89</v>
      </c>
      <c r="AA20" s="202">
        <v>22.19</v>
      </c>
      <c r="AB20" s="202">
        <v>0</v>
      </c>
      <c r="AC20" s="202">
        <v>7.43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5.79</v>
      </c>
      <c r="AJ20" s="202">
        <v>0</v>
      </c>
      <c r="AK20" s="202">
        <v>40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23.44</v>
      </c>
      <c r="L21" s="202">
        <v>18.399999999999999</v>
      </c>
      <c r="M21" s="202">
        <v>0</v>
      </c>
      <c r="N21" s="202">
        <v>29.05</v>
      </c>
      <c r="O21" s="202">
        <v>48.79</v>
      </c>
      <c r="P21" s="202">
        <v>56.16</v>
      </c>
      <c r="Q21" s="202">
        <v>0.94</v>
      </c>
      <c r="R21" s="202">
        <v>2.94</v>
      </c>
      <c r="S21" s="202">
        <v>1.94</v>
      </c>
      <c r="T21" s="202">
        <v>0</v>
      </c>
      <c r="U21" s="202">
        <v>235.99</v>
      </c>
      <c r="V21" s="202">
        <v>0</v>
      </c>
      <c r="W21" s="202">
        <v>4.6900000000000004</v>
      </c>
      <c r="X21" s="202">
        <v>16.88</v>
      </c>
      <c r="Y21" s="202">
        <v>0</v>
      </c>
      <c r="Z21" s="202">
        <v>33.89</v>
      </c>
      <c r="AA21" s="202">
        <v>22.19</v>
      </c>
      <c r="AB21" s="202">
        <v>0</v>
      </c>
      <c r="AC21" s="202">
        <v>7.43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5.79</v>
      </c>
      <c r="AJ21" s="202">
        <v>0</v>
      </c>
      <c r="AK21" s="202">
        <v>40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23.44</v>
      </c>
      <c r="L22" s="202">
        <v>18.399999999999999</v>
      </c>
      <c r="M22" s="202">
        <v>0</v>
      </c>
      <c r="N22" s="202">
        <v>29.05</v>
      </c>
      <c r="O22" s="202">
        <v>48.79</v>
      </c>
      <c r="P22" s="202">
        <v>56.16</v>
      </c>
      <c r="Q22" s="202">
        <v>0.94</v>
      </c>
      <c r="R22" s="202">
        <v>2.94</v>
      </c>
      <c r="S22" s="202">
        <v>1.94</v>
      </c>
      <c r="T22" s="202">
        <v>0</v>
      </c>
      <c r="U22" s="202">
        <v>235.99</v>
      </c>
      <c r="V22" s="202">
        <v>0</v>
      </c>
      <c r="W22" s="202">
        <v>4.6900000000000004</v>
      </c>
      <c r="X22" s="202">
        <v>16.88</v>
      </c>
      <c r="Y22" s="202">
        <v>0</v>
      </c>
      <c r="Z22" s="202">
        <v>33.9</v>
      </c>
      <c r="AA22" s="202">
        <v>22.19</v>
      </c>
      <c r="AB22" s="202">
        <v>0</v>
      </c>
      <c r="AC22" s="202">
        <v>15.16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5.79</v>
      </c>
      <c r="AJ22" s="202">
        <v>0</v>
      </c>
      <c r="AK22" s="202">
        <v>40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23.44</v>
      </c>
      <c r="L23" s="202">
        <v>18.399999999999999</v>
      </c>
      <c r="M23" s="202">
        <v>0</v>
      </c>
      <c r="N23" s="202">
        <v>29.05</v>
      </c>
      <c r="O23" s="202">
        <v>48.79</v>
      </c>
      <c r="P23" s="202">
        <v>56.16</v>
      </c>
      <c r="Q23" s="202">
        <v>0.94</v>
      </c>
      <c r="R23" s="202">
        <v>2.94</v>
      </c>
      <c r="S23" s="202">
        <v>1.94</v>
      </c>
      <c r="T23" s="202">
        <v>0</v>
      </c>
      <c r="U23" s="202">
        <v>235.99</v>
      </c>
      <c r="V23" s="202">
        <v>0</v>
      </c>
      <c r="W23" s="202">
        <v>4.6900000000000004</v>
      </c>
      <c r="X23" s="202">
        <v>16.88</v>
      </c>
      <c r="Y23" s="202">
        <v>0</v>
      </c>
      <c r="Z23" s="202">
        <v>33.89</v>
      </c>
      <c r="AA23" s="202">
        <v>22.19</v>
      </c>
      <c r="AB23" s="202">
        <v>0</v>
      </c>
      <c r="AC23" s="202">
        <v>7.43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5.79</v>
      </c>
      <c r="AJ23" s="202">
        <v>0</v>
      </c>
      <c r="AK23" s="202">
        <v>40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23.44</v>
      </c>
      <c r="L24" s="202">
        <v>18.399999999999999</v>
      </c>
      <c r="M24" s="202">
        <v>0</v>
      </c>
      <c r="N24" s="202">
        <v>29.05</v>
      </c>
      <c r="O24" s="202">
        <v>48.79</v>
      </c>
      <c r="P24" s="202">
        <v>56.16</v>
      </c>
      <c r="Q24" s="202">
        <v>0.94</v>
      </c>
      <c r="R24" s="202">
        <v>2.94</v>
      </c>
      <c r="S24" s="202">
        <v>1.94</v>
      </c>
      <c r="T24" s="202">
        <v>0</v>
      </c>
      <c r="U24" s="202">
        <v>235.99</v>
      </c>
      <c r="V24" s="202">
        <v>0</v>
      </c>
      <c r="W24" s="202">
        <v>4.6900000000000004</v>
      </c>
      <c r="X24" s="202">
        <v>16.88</v>
      </c>
      <c r="Y24" s="202">
        <v>0</v>
      </c>
      <c r="Z24" s="202">
        <v>33.9</v>
      </c>
      <c r="AA24" s="202">
        <v>22.19</v>
      </c>
      <c r="AB24" s="202">
        <v>0</v>
      </c>
      <c r="AC24" s="202">
        <v>7.43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5.79</v>
      </c>
      <c r="AJ24" s="202">
        <v>0</v>
      </c>
      <c r="AK24" s="202">
        <v>40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23.44</v>
      </c>
      <c r="L25" s="202">
        <v>18.399999999999999</v>
      </c>
      <c r="M25" s="202">
        <v>0</v>
      </c>
      <c r="N25" s="202">
        <v>29.05</v>
      </c>
      <c r="O25" s="202">
        <v>48.79</v>
      </c>
      <c r="P25" s="202">
        <v>56.16</v>
      </c>
      <c r="Q25" s="202">
        <v>0.94</v>
      </c>
      <c r="R25" s="202">
        <v>2.94</v>
      </c>
      <c r="S25" s="202">
        <v>1.94</v>
      </c>
      <c r="T25" s="202">
        <v>0</v>
      </c>
      <c r="U25" s="202">
        <v>235.99</v>
      </c>
      <c r="V25" s="202">
        <v>0</v>
      </c>
      <c r="W25" s="202">
        <v>4.6900000000000004</v>
      </c>
      <c r="X25" s="202">
        <v>16.88</v>
      </c>
      <c r="Y25" s="202">
        <v>0</v>
      </c>
      <c r="Z25" s="202">
        <v>33.89</v>
      </c>
      <c r="AA25" s="202">
        <v>22.19</v>
      </c>
      <c r="AB25" s="202">
        <v>0</v>
      </c>
      <c r="AC25" s="202">
        <v>7.43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5.79</v>
      </c>
      <c r="AJ25" s="202">
        <v>0</v>
      </c>
      <c r="AK25" s="202">
        <v>40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23.44</v>
      </c>
      <c r="L26" s="202">
        <v>18.399999999999999</v>
      </c>
      <c r="M26" s="202">
        <v>0</v>
      </c>
      <c r="N26" s="202">
        <v>29.05</v>
      </c>
      <c r="O26" s="202">
        <v>48.79</v>
      </c>
      <c r="P26" s="202">
        <v>56.16</v>
      </c>
      <c r="Q26" s="202">
        <v>0.94</v>
      </c>
      <c r="R26" s="202">
        <v>2.94</v>
      </c>
      <c r="S26" s="202">
        <v>1.94</v>
      </c>
      <c r="T26" s="202">
        <v>0</v>
      </c>
      <c r="U26" s="202">
        <v>235.99</v>
      </c>
      <c r="V26" s="202">
        <v>0</v>
      </c>
      <c r="W26" s="202">
        <v>4.6900000000000004</v>
      </c>
      <c r="X26" s="202">
        <v>16.88</v>
      </c>
      <c r="Y26" s="202">
        <v>0</v>
      </c>
      <c r="Z26" s="202">
        <v>33.89</v>
      </c>
      <c r="AA26" s="202">
        <v>22.19</v>
      </c>
      <c r="AB26" s="202">
        <v>0</v>
      </c>
      <c r="AC26" s="202">
        <v>7.43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5.79</v>
      </c>
      <c r="AJ26" s="202">
        <v>0</v>
      </c>
      <c r="AK26" s="202">
        <v>40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50.15</v>
      </c>
      <c r="L27" s="202">
        <v>18.399999999999999</v>
      </c>
      <c r="M27" s="202">
        <v>0</v>
      </c>
      <c r="N27" s="202">
        <v>29.05</v>
      </c>
      <c r="O27" s="202">
        <v>48.79</v>
      </c>
      <c r="P27" s="202">
        <v>56.16</v>
      </c>
      <c r="Q27" s="202">
        <v>5.1100000000000003</v>
      </c>
      <c r="R27" s="202">
        <v>10.43</v>
      </c>
      <c r="S27" s="202">
        <v>6.49</v>
      </c>
      <c r="T27" s="202">
        <v>0</v>
      </c>
      <c r="U27" s="202">
        <v>235.99</v>
      </c>
      <c r="V27" s="202">
        <v>0</v>
      </c>
      <c r="W27" s="202">
        <v>10.83</v>
      </c>
      <c r="X27" s="202">
        <v>36.29</v>
      </c>
      <c r="Y27" s="202">
        <v>0</v>
      </c>
      <c r="Z27" s="202">
        <v>32.21</v>
      </c>
      <c r="AA27" s="202">
        <v>22.19</v>
      </c>
      <c r="AB27" s="202">
        <v>0</v>
      </c>
      <c r="AC27" s="202">
        <v>7.43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5.62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8.3000000000000007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50.15</v>
      </c>
      <c r="L28" s="202">
        <v>18.399999999999999</v>
      </c>
      <c r="M28" s="202">
        <v>0</v>
      </c>
      <c r="N28" s="202">
        <v>29.05</v>
      </c>
      <c r="O28" s="202">
        <v>48.79</v>
      </c>
      <c r="P28" s="202">
        <v>56.16</v>
      </c>
      <c r="Q28" s="202">
        <v>5.1100000000000003</v>
      </c>
      <c r="R28" s="202">
        <v>10.43</v>
      </c>
      <c r="S28" s="202">
        <v>6.49</v>
      </c>
      <c r="T28" s="202">
        <v>0</v>
      </c>
      <c r="U28" s="202">
        <v>235.99</v>
      </c>
      <c r="V28" s="202">
        <v>4.6900000000000004</v>
      </c>
      <c r="W28" s="202">
        <v>10.83</v>
      </c>
      <c r="X28" s="202">
        <v>36.29</v>
      </c>
      <c r="Y28" s="202">
        <v>0</v>
      </c>
      <c r="Z28" s="202">
        <v>33.89</v>
      </c>
      <c r="AA28" s="202">
        <v>22.19</v>
      </c>
      <c r="AB28" s="202">
        <v>0</v>
      </c>
      <c r="AC28" s="202">
        <v>7.43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5.62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19.14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50.15</v>
      </c>
      <c r="L29" s="202">
        <v>34.270000000000003</v>
      </c>
      <c r="M29" s="202">
        <v>0</v>
      </c>
      <c r="N29" s="202">
        <v>29.05</v>
      </c>
      <c r="O29" s="202">
        <v>48.79</v>
      </c>
      <c r="P29" s="202">
        <v>56.16</v>
      </c>
      <c r="Q29" s="202">
        <v>5.1100000000000003</v>
      </c>
      <c r="R29" s="202">
        <v>10.43</v>
      </c>
      <c r="S29" s="202">
        <v>6.49</v>
      </c>
      <c r="T29" s="202">
        <v>0</v>
      </c>
      <c r="U29" s="202">
        <v>235.99</v>
      </c>
      <c r="V29" s="202">
        <v>0</v>
      </c>
      <c r="W29" s="202">
        <v>10.83</v>
      </c>
      <c r="X29" s="202">
        <v>36.29</v>
      </c>
      <c r="Y29" s="202">
        <v>0</v>
      </c>
      <c r="Z29" s="202">
        <v>33.89</v>
      </c>
      <c r="AA29" s="202">
        <v>22.19</v>
      </c>
      <c r="AB29" s="202">
        <v>0</v>
      </c>
      <c r="AC29" s="202">
        <v>7.43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5.62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50.15</v>
      </c>
      <c r="L30" s="202">
        <v>34.270000000000003</v>
      </c>
      <c r="M30" s="202">
        <v>0</v>
      </c>
      <c r="N30" s="202">
        <v>29.05</v>
      </c>
      <c r="O30" s="202">
        <v>48.79</v>
      </c>
      <c r="P30" s="202">
        <v>56.16</v>
      </c>
      <c r="Q30" s="202">
        <v>5.05</v>
      </c>
      <c r="R30" s="202">
        <v>10.43</v>
      </c>
      <c r="S30" s="202">
        <v>6.49</v>
      </c>
      <c r="T30" s="202">
        <v>0</v>
      </c>
      <c r="U30" s="202">
        <v>235.99</v>
      </c>
      <c r="V30" s="202">
        <v>0</v>
      </c>
      <c r="W30" s="202">
        <v>10.83</v>
      </c>
      <c r="X30" s="202">
        <v>36.29</v>
      </c>
      <c r="Y30" s="202">
        <v>0</v>
      </c>
      <c r="Z30" s="202">
        <v>33.89</v>
      </c>
      <c r="AA30" s="202">
        <v>22.19</v>
      </c>
      <c r="AB30" s="202">
        <v>0</v>
      </c>
      <c r="AC30" s="202">
        <v>7.43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5.62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50.15</v>
      </c>
      <c r="L31" s="202">
        <v>34.270000000000003</v>
      </c>
      <c r="M31" s="202">
        <v>0</v>
      </c>
      <c r="N31" s="202">
        <v>29.05</v>
      </c>
      <c r="O31" s="202">
        <v>48.79</v>
      </c>
      <c r="P31" s="202">
        <v>56.16</v>
      </c>
      <c r="Q31" s="202">
        <v>5.05</v>
      </c>
      <c r="R31" s="202">
        <v>10.43</v>
      </c>
      <c r="S31" s="202">
        <v>6.49</v>
      </c>
      <c r="T31" s="202">
        <v>0</v>
      </c>
      <c r="U31" s="202">
        <v>235.99</v>
      </c>
      <c r="V31" s="202">
        <v>0</v>
      </c>
      <c r="W31" s="202">
        <v>10.83</v>
      </c>
      <c r="X31" s="202">
        <v>36.29</v>
      </c>
      <c r="Y31" s="202">
        <v>0</v>
      </c>
      <c r="Z31" s="202">
        <v>33.9</v>
      </c>
      <c r="AA31" s="202">
        <v>22.19</v>
      </c>
      <c r="AB31" s="202">
        <v>0</v>
      </c>
      <c r="AC31" s="202">
        <v>7.43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5.6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50.16</v>
      </c>
      <c r="L32" s="202">
        <v>34.270000000000003</v>
      </c>
      <c r="M32" s="202">
        <v>0</v>
      </c>
      <c r="N32" s="202">
        <v>29.05</v>
      </c>
      <c r="O32" s="202">
        <v>48.79</v>
      </c>
      <c r="P32" s="202">
        <v>56.16</v>
      </c>
      <c r="Q32" s="202">
        <v>5.05</v>
      </c>
      <c r="R32" s="202">
        <v>10.43</v>
      </c>
      <c r="S32" s="202">
        <v>6.49</v>
      </c>
      <c r="T32" s="202">
        <v>0</v>
      </c>
      <c r="U32" s="202">
        <v>235.99</v>
      </c>
      <c r="V32" s="202">
        <v>0</v>
      </c>
      <c r="W32" s="202">
        <v>10.83</v>
      </c>
      <c r="X32" s="202">
        <v>36.29</v>
      </c>
      <c r="Y32" s="202">
        <v>0</v>
      </c>
      <c r="Z32" s="202">
        <v>33.89</v>
      </c>
      <c r="AA32" s="202">
        <v>22.19</v>
      </c>
      <c r="AB32" s="202">
        <v>0</v>
      </c>
      <c r="AC32" s="202">
        <v>7.43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5.6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23.9</v>
      </c>
      <c r="L33" s="202">
        <v>34.74</v>
      </c>
      <c r="M33" s="202">
        <v>0</v>
      </c>
      <c r="N33" s="202">
        <v>29.05</v>
      </c>
      <c r="O33" s="202">
        <v>48.79</v>
      </c>
      <c r="P33" s="202">
        <v>56.16</v>
      </c>
      <c r="Q33" s="202">
        <v>5.05</v>
      </c>
      <c r="R33" s="202">
        <v>10.43</v>
      </c>
      <c r="S33" s="202">
        <v>6.49</v>
      </c>
      <c r="T33" s="202">
        <v>0</v>
      </c>
      <c r="U33" s="202">
        <v>235.99</v>
      </c>
      <c r="V33" s="202">
        <v>0</v>
      </c>
      <c r="W33" s="202">
        <v>4.84</v>
      </c>
      <c r="X33" s="202">
        <v>36.29</v>
      </c>
      <c r="Y33" s="202">
        <v>0</v>
      </c>
      <c r="Z33" s="202">
        <v>33.89</v>
      </c>
      <c r="AA33" s="202">
        <v>22.19</v>
      </c>
      <c r="AB33" s="202">
        <v>0</v>
      </c>
      <c r="AC33" s="202">
        <v>7.43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5.6</v>
      </c>
      <c r="AJ33" s="202">
        <v>0</v>
      </c>
      <c r="AK33" s="202">
        <v>40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26.09</v>
      </c>
      <c r="L34" s="202">
        <v>34.74</v>
      </c>
      <c r="M34" s="202">
        <v>0</v>
      </c>
      <c r="N34" s="202">
        <v>29.05</v>
      </c>
      <c r="O34" s="202">
        <v>48.79</v>
      </c>
      <c r="P34" s="202">
        <v>56.16</v>
      </c>
      <c r="Q34" s="202">
        <v>5.05</v>
      </c>
      <c r="R34" s="202">
        <v>10.43</v>
      </c>
      <c r="S34" s="202">
        <v>6.49</v>
      </c>
      <c r="T34" s="202">
        <v>0</v>
      </c>
      <c r="U34" s="202">
        <v>235.99</v>
      </c>
      <c r="V34" s="202">
        <v>0</v>
      </c>
      <c r="W34" s="202">
        <v>4.84</v>
      </c>
      <c r="X34" s="202">
        <v>17.43</v>
      </c>
      <c r="Y34" s="202">
        <v>0</v>
      </c>
      <c r="Z34" s="202">
        <v>33.89</v>
      </c>
      <c r="AA34" s="202">
        <v>22.19</v>
      </c>
      <c r="AB34" s="202">
        <v>0</v>
      </c>
      <c r="AC34" s="202">
        <v>7.43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5.6</v>
      </c>
      <c r="AJ34" s="202">
        <v>0</v>
      </c>
      <c r="AK34" s="202">
        <v>40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27.51</v>
      </c>
      <c r="L35" s="202">
        <v>34.35</v>
      </c>
      <c r="M35" s="202">
        <v>0</v>
      </c>
      <c r="N35" s="202">
        <v>29.05</v>
      </c>
      <c r="O35" s="202">
        <v>48.79</v>
      </c>
      <c r="P35" s="202">
        <v>56.16</v>
      </c>
      <c r="Q35" s="202">
        <v>1.95</v>
      </c>
      <c r="R35" s="202">
        <v>4.84</v>
      </c>
      <c r="S35" s="202">
        <v>2.91</v>
      </c>
      <c r="T35" s="202">
        <v>0</v>
      </c>
      <c r="U35" s="202">
        <v>235.99</v>
      </c>
      <c r="V35" s="202">
        <v>0</v>
      </c>
      <c r="W35" s="202">
        <v>4.84</v>
      </c>
      <c r="X35" s="202">
        <v>17.43</v>
      </c>
      <c r="Y35" s="202">
        <v>0</v>
      </c>
      <c r="Z35" s="202">
        <v>33.89</v>
      </c>
      <c r="AA35" s="202">
        <v>9.68</v>
      </c>
      <c r="AB35" s="202">
        <v>0</v>
      </c>
      <c r="AC35" s="202">
        <v>7.43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5.6</v>
      </c>
      <c r="AJ35" s="202">
        <v>0</v>
      </c>
      <c r="AK35" s="202">
        <v>40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27.51</v>
      </c>
      <c r="L36" s="202">
        <v>34.35</v>
      </c>
      <c r="M36" s="202">
        <v>0</v>
      </c>
      <c r="N36" s="202">
        <v>29.05</v>
      </c>
      <c r="O36" s="202">
        <v>48.79</v>
      </c>
      <c r="P36" s="202">
        <v>56.16</v>
      </c>
      <c r="Q36" s="202">
        <v>1.95</v>
      </c>
      <c r="R36" s="202">
        <v>4.84</v>
      </c>
      <c r="S36" s="202">
        <v>2.91</v>
      </c>
      <c r="T36" s="202">
        <v>0</v>
      </c>
      <c r="U36" s="202">
        <v>235.99</v>
      </c>
      <c r="V36" s="202">
        <v>0</v>
      </c>
      <c r="W36" s="202">
        <v>4.84</v>
      </c>
      <c r="X36" s="202">
        <v>17.43</v>
      </c>
      <c r="Y36" s="202">
        <v>0</v>
      </c>
      <c r="Z36" s="202">
        <v>33.89</v>
      </c>
      <c r="AA36" s="202">
        <v>9.68</v>
      </c>
      <c r="AB36" s="202">
        <v>0</v>
      </c>
      <c r="AC36" s="202">
        <v>7.43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5.6</v>
      </c>
      <c r="AJ36" s="202">
        <v>0</v>
      </c>
      <c r="AK36" s="202">
        <v>40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23.44</v>
      </c>
      <c r="L37" s="202">
        <v>34.74</v>
      </c>
      <c r="M37" s="202">
        <v>0</v>
      </c>
      <c r="N37" s="202">
        <v>29.05</v>
      </c>
      <c r="O37" s="202">
        <v>48.79</v>
      </c>
      <c r="P37" s="202">
        <v>56.16</v>
      </c>
      <c r="Q37" s="202">
        <v>1.99</v>
      </c>
      <c r="R37" s="202">
        <v>4.84</v>
      </c>
      <c r="S37" s="202">
        <v>2.91</v>
      </c>
      <c r="T37" s="202">
        <v>0</v>
      </c>
      <c r="U37" s="202">
        <v>235.99</v>
      </c>
      <c r="V37" s="202">
        <v>0</v>
      </c>
      <c r="W37" s="202">
        <v>4.84</v>
      </c>
      <c r="X37" s="202">
        <v>17.43</v>
      </c>
      <c r="Y37" s="202">
        <v>0</v>
      </c>
      <c r="Z37" s="202">
        <v>33.89</v>
      </c>
      <c r="AA37" s="202">
        <v>9.68</v>
      </c>
      <c r="AB37" s="202">
        <v>0</v>
      </c>
      <c r="AC37" s="202">
        <v>7.43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5.36</v>
      </c>
      <c r="AJ37" s="202">
        <v>0</v>
      </c>
      <c r="AK37" s="202">
        <v>40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23.44</v>
      </c>
      <c r="L38" s="202">
        <v>34.74</v>
      </c>
      <c r="M38" s="202">
        <v>0</v>
      </c>
      <c r="N38" s="202">
        <v>29.05</v>
      </c>
      <c r="O38" s="202">
        <v>48.79</v>
      </c>
      <c r="P38" s="202">
        <v>56.16</v>
      </c>
      <c r="Q38" s="202">
        <v>1.99</v>
      </c>
      <c r="R38" s="202">
        <v>4.84</v>
      </c>
      <c r="S38" s="202">
        <v>2.91</v>
      </c>
      <c r="T38" s="202">
        <v>0</v>
      </c>
      <c r="U38" s="202">
        <v>235.99</v>
      </c>
      <c r="V38" s="202">
        <v>0</v>
      </c>
      <c r="W38" s="202">
        <v>4.84</v>
      </c>
      <c r="X38" s="202">
        <v>17.43</v>
      </c>
      <c r="Y38" s="202">
        <v>0</v>
      </c>
      <c r="Z38" s="202">
        <v>33.89</v>
      </c>
      <c r="AA38" s="202">
        <v>9.68</v>
      </c>
      <c r="AB38" s="202">
        <v>0</v>
      </c>
      <c r="AC38" s="202">
        <v>7.43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5.6</v>
      </c>
      <c r="AJ38" s="202">
        <v>0</v>
      </c>
      <c r="AK38" s="202">
        <v>40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23.44</v>
      </c>
      <c r="L39" s="202">
        <v>34.74</v>
      </c>
      <c r="M39" s="202">
        <v>0</v>
      </c>
      <c r="N39" s="202">
        <v>29.05</v>
      </c>
      <c r="O39" s="202">
        <v>48.79</v>
      </c>
      <c r="P39" s="202">
        <v>56.16</v>
      </c>
      <c r="Q39" s="202">
        <v>1.99</v>
      </c>
      <c r="R39" s="202">
        <v>4.84</v>
      </c>
      <c r="S39" s="202">
        <v>2.91</v>
      </c>
      <c r="T39" s="202">
        <v>0</v>
      </c>
      <c r="U39" s="202">
        <v>235.99</v>
      </c>
      <c r="V39" s="202">
        <v>0</v>
      </c>
      <c r="W39" s="202">
        <v>4.84</v>
      </c>
      <c r="X39" s="202">
        <v>17.43</v>
      </c>
      <c r="Y39" s="202">
        <v>0</v>
      </c>
      <c r="Z39" s="202">
        <v>33.89</v>
      </c>
      <c r="AA39" s="202">
        <v>9.68</v>
      </c>
      <c r="AB39" s="202">
        <v>0</v>
      </c>
      <c r="AC39" s="202">
        <v>7.43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5.6</v>
      </c>
      <c r="AJ39" s="202">
        <v>0</v>
      </c>
      <c r="AK39" s="202">
        <v>40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23.44</v>
      </c>
      <c r="L40" s="202">
        <v>34.74</v>
      </c>
      <c r="M40" s="202">
        <v>0</v>
      </c>
      <c r="N40" s="202">
        <v>29.05</v>
      </c>
      <c r="O40" s="202">
        <v>48.79</v>
      </c>
      <c r="P40" s="202">
        <v>56.16</v>
      </c>
      <c r="Q40" s="202">
        <v>1.99</v>
      </c>
      <c r="R40" s="202">
        <v>4.84</v>
      </c>
      <c r="S40" s="202">
        <v>2.91</v>
      </c>
      <c r="T40" s="202">
        <v>0</v>
      </c>
      <c r="U40" s="202">
        <v>235.99</v>
      </c>
      <c r="V40" s="202">
        <v>0</v>
      </c>
      <c r="W40" s="202">
        <v>4.84</v>
      </c>
      <c r="X40" s="202">
        <v>17.43</v>
      </c>
      <c r="Y40" s="202">
        <v>0</v>
      </c>
      <c r="Z40" s="202">
        <v>33.89</v>
      </c>
      <c r="AA40" s="202">
        <v>9.68</v>
      </c>
      <c r="AB40" s="202">
        <v>0</v>
      </c>
      <c r="AC40" s="202">
        <v>7.43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5.6</v>
      </c>
      <c r="AJ40" s="202">
        <v>0</v>
      </c>
      <c r="AK40" s="202">
        <v>40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23.44</v>
      </c>
      <c r="L41" s="202">
        <v>34.74</v>
      </c>
      <c r="M41" s="202">
        <v>0</v>
      </c>
      <c r="N41" s="202">
        <v>29.05</v>
      </c>
      <c r="O41" s="202">
        <v>48.79</v>
      </c>
      <c r="P41" s="202">
        <v>56.16</v>
      </c>
      <c r="Q41" s="202">
        <v>1.99</v>
      </c>
      <c r="R41" s="202">
        <v>4.84</v>
      </c>
      <c r="S41" s="202">
        <v>2.91</v>
      </c>
      <c r="T41" s="202">
        <v>0</v>
      </c>
      <c r="U41" s="202">
        <v>235.99</v>
      </c>
      <c r="V41" s="202">
        <v>0</v>
      </c>
      <c r="W41" s="202">
        <v>4.83</v>
      </c>
      <c r="X41" s="202">
        <v>17.43</v>
      </c>
      <c r="Y41" s="202">
        <v>0</v>
      </c>
      <c r="Z41" s="202">
        <v>33.89</v>
      </c>
      <c r="AA41" s="202">
        <v>9.68</v>
      </c>
      <c r="AB41" s="202">
        <v>0</v>
      </c>
      <c r="AC41" s="202">
        <v>7.43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5.6</v>
      </c>
      <c r="AJ41" s="202">
        <v>0</v>
      </c>
      <c r="AK41" s="202">
        <v>40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23.44</v>
      </c>
      <c r="L42" s="202">
        <v>34.74</v>
      </c>
      <c r="M42" s="202">
        <v>0</v>
      </c>
      <c r="N42" s="202">
        <v>29.05</v>
      </c>
      <c r="O42" s="202">
        <v>48.79</v>
      </c>
      <c r="P42" s="202">
        <v>56.16</v>
      </c>
      <c r="Q42" s="202">
        <v>1.99</v>
      </c>
      <c r="R42" s="202">
        <v>4.84</v>
      </c>
      <c r="S42" s="202">
        <v>2.91</v>
      </c>
      <c r="T42" s="202">
        <v>0</v>
      </c>
      <c r="U42" s="202">
        <v>235.99</v>
      </c>
      <c r="V42" s="202">
        <v>0</v>
      </c>
      <c r="W42" s="202">
        <v>4.83</v>
      </c>
      <c r="X42" s="202">
        <v>17.43</v>
      </c>
      <c r="Y42" s="202">
        <v>0</v>
      </c>
      <c r="Z42" s="202">
        <v>33.89</v>
      </c>
      <c r="AA42" s="202">
        <v>9.68</v>
      </c>
      <c r="AB42" s="202">
        <v>0</v>
      </c>
      <c r="AC42" s="202">
        <v>7.43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5.6</v>
      </c>
      <c r="AJ42" s="202">
        <v>0</v>
      </c>
      <c r="AK42" s="202">
        <v>40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23.44</v>
      </c>
      <c r="L43" s="202">
        <v>34.74</v>
      </c>
      <c r="M43" s="202">
        <v>0</v>
      </c>
      <c r="N43" s="202">
        <v>29.05</v>
      </c>
      <c r="O43" s="202">
        <v>48.79</v>
      </c>
      <c r="P43" s="202">
        <v>56.16</v>
      </c>
      <c r="Q43" s="202">
        <v>1.99</v>
      </c>
      <c r="R43" s="202">
        <v>4.84</v>
      </c>
      <c r="S43" s="202">
        <v>2.91</v>
      </c>
      <c r="T43" s="202">
        <v>0</v>
      </c>
      <c r="U43" s="202">
        <v>235.99</v>
      </c>
      <c r="V43" s="202">
        <v>0</v>
      </c>
      <c r="W43" s="202">
        <v>4.83</v>
      </c>
      <c r="X43" s="202">
        <v>17.43</v>
      </c>
      <c r="Y43" s="202">
        <v>0</v>
      </c>
      <c r="Z43" s="202">
        <v>33.89</v>
      </c>
      <c r="AA43" s="202">
        <v>9.68</v>
      </c>
      <c r="AB43" s="202">
        <v>0</v>
      </c>
      <c r="AC43" s="202">
        <v>7.43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5.36</v>
      </c>
      <c r="AJ43" s="202">
        <v>0</v>
      </c>
      <c r="AK43" s="202">
        <v>40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23.44</v>
      </c>
      <c r="L44" s="202">
        <v>34.74</v>
      </c>
      <c r="M44" s="202">
        <v>0</v>
      </c>
      <c r="N44" s="202">
        <v>29.05</v>
      </c>
      <c r="O44" s="202">
        <v>48.79</v>
      </c>
      <c r="P44" s="202">
        <v>56.16</v>
      </c>
      <c r="Q44" s="202">
        <v>1.99</v>
      </c>
      <c r="R44" s="202">
        <v>4.84</v>
      </c>
      <c r="S44" s="202">
        <v>2.91</v>
      </c>
      <c r="T44" s="202">
        <v>0</v>
      </c>
      <c r="U44" s="202">
        <v>235.99</v>
      </c>
      <c r="V44" s="202">
        <v>0</v>
      </c>
      <c r="W44" s="202">
        <v>4.83</v>
      </c>
      <c r="X44" s="202">
        <v>17.43</v>
      </c>
      <c r="Y44" s="202">
        <v>0</v>
      </c>
      <c r="Z44" s="202">
        <v>33.89</v>
      </c>
      <c r="AA44" s="202">
        <v>9.68</v>
      </c>
      <c r="AB44" s="202">
        <v>0</v>
      </c>
      <c r="AC44" s="202">
        <v>7.43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5.6</v>
      </c>
      <c r="AJ44" s="202">
        <v>0</v>
      </c>
      <c r="AK44" s="202">
        <v>40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23.44</v>
      </c>
      <c r="L45" s="202">
        <v>34.74</v>
      </c>
      <c r="M45" s="202">
        <v>0</v>
      </c>
      <c r="N45" s="202">
        <v>29.05</v>
      </c>
      <c r="O45" s="202">
        <v>48.79</v>
      </c>
      <c r="P45" s="202">
        <v>56.16</v>
      </c>
      <c r="Q45" s="202">
        <v>5.36</v>
      </c>
      <c r="R45" s="202">
        <v>10.43</v>
      </c>
      <c r="S45" s="202">
        <v>6.49</v>
      </c>
      <c r="T45" s="202">
        <v>0</v>
      </c>
      <c r="U45" s="202">
        <v>235.99</v>
      </c>
      <c r="V45" s="202">
        <v>0</v>
      </c>
      <c r="W45" s="202">
        <v>4.83</v>
      </c>
      <c r="X45" s="202">
        <v>17.43</v>
      </c>
      <c r="Y45" s="202">
        <v>0</v>
      </c>
      <c r="Z45" s="202">
        <v>33.89</v>
      </c>
      <c r="AA45" s="202">
        <v>9.68</v>
      </c>
      <c r="AB45" s="202">
        <v>0</v>
      </c>
      <c r="AC45" s="202">
        <v>7.43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5.35</v>
      </c>
      <c r="AJ45" s="202">
        <v>0</v>
      </c>
      <c r="AK45" s="202">
        <v>40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23.44</v>
      </c>
      <c r="L46" s="202">
        <v>34.74</v>
      </c>
      <c r="M46" s="202">
        <v>0</v>
      </c>
      <c r="N46" s="202">
        <v>29.05</v>
      </c>
      <c r="O46" s="202">
        <v>48.79</v>
      </c>
      <c r="P46" s="202">
        <v>56.16</v>
      </c>
      <c r="Q46" s="202">
        <v>5.36</v>
      </c>
      <c r="R46" s="202">
        <v>10.43</v>
      </c>
      <c r="S46" s="202">
        <v>6.49</v>
      </c>
      <c r="T46" s="202">
        <v>0</v>
      </c>
      <c r="U46" s="202">
        <v>235.99</v>
      </c>
      <c r="V46" s="202">
        <v>0</v>
      </c>
      <c r="W46" s="202">
        <v>4.83</v>
      </c>
      <c r="X46" s="202">
        <v>17.43</v>
      </c>
      <c r="Y46" s="202">
        <v>0</v>
      </c>
      <c r="Z46" s="202">
        <v>33.89</v>
      </c>
      <c r="AA46" s="202">
        <v>22.19</v>
      </c>
      <c r="AB46" s="202">
        <v>0</v>
      </c>
      <c r="AC46" s="202">
        <v>7.43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5.35</v>
      </c>
      <c r="AJ46" s="202">
        <v>0</v>
      </c>
      <c r="AK46" s="202">
        <v>40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23.44</v>
      </c>
      <c r="L47" s="202">
        <v>33.33</v>
      </c>
      <c r="M47" s="202">
        <v>0</v>
      </c>
      <c r="N47" s="202">
        <v>29.05</v>
      </c>
      <c r="O47" s="202">
        <v>48.79</v>
      </c>
      <c r="P47" s="202">
        <v>56.16</v>
      </c>
      <c r="Q47" s="202">
        <v>5.36</v>
      </c>
      <c r="R47" s="202">
        <v>10.43</v>
      </c>
      <c r="S47" s="202">
        <v>6.49</v>
      </c>
      <c r="T47" s="202">
        <v>0</v>
      </c>
      <c r="U47" s="202">
        <v>235.99</v>
      </c>
      <c r="V47" s="202">
        <v>0</v>
      </c>
      <c r="W47" s="202">
        <v>4.82</v>
      </c>
      <c r="X47" s="202">
        <v>17.43</v>
      </c>
      <c r="Y47" s="202">
        <v>0</v>
      </c>
      <c r="Z47" s="202">
        <v>33.89</v>
      </c>
      <c r="AA47" s="202">
        <v>22.19</v>
      </c>
      <c r="AB47" s="202">
        <v>0</v>
      </c>
      <c r="AC47" s="202">
        <v>7.43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5.35</v>
      </c>
      <c r="AJ47" s="202">
        <v>0</v>
      </c>
      <c r="AK47" s="202">
        <v>40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23.44</v>
      </c>
      <c r="L48" s="202">
        <v>33.33</v>
      </c>
      <c r="M48" s="202">
        <v>0</v>
      </c>
      <c r="N48" s="202">
        <v>29.05</v>
      </c>
      <c r="O48" s="202">
        <v>48.79</v>
      </c>
      <c r="P48" s="202">
        <v>56.16</v>
      </c>
      <c r="Q48" s="202">
        <v>5.36</v>
      </c>
      <c r="R48" s="202">
        <v>10.43</v>
      </c>
      <c r="S48" s="202">
        <v>6.49</v>
      </c>
      <c r="T48" s="202">
        <v>0</v>
      </c>
      <c r="U48" s="202">
        <v>235.99</v>
      </c>
      <c r="V48" s="202">
        <v>0</v>
      </c>
      <c r="W48" s="202">
        <v>4.82</v>
      </c>
      <c r="X48" s="202">
        <v>36.29</v>
      </c>
      <c r="Y48" s="202">
        <v>0</v>
      </c>
      <c r="Z48" s="202">
        <v>33.89</v>
      </c>
      <c r="AA48" s="202">
        <v>22.19</v>
      </c>
      <c r="AB48" s="202">
        <v>0</v>
      </c>
      <c r="AC48" s="202">
        <v>7.43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5.35</v>
      </c>
      <c r="AJ48" s="202">
        <v>0</v>
      </c>
      <c r="AK48" s="202">
        <v>40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23.44</v>
      </c>
      <c r="L49" s="202">
        <v>32.299999999999997</v>
      </c>
      <c r="M49" s="202">
        <v>0</v>
      </c>
      <c r="N49" s="202">
        <v>29.05</v>
      </c>
      <c r="O49" s="202">
        <v>48.79</v>
      </c>
      <c r="P49" s="202">
        <v>56.16</v>
      </c>
      <c r="Q49" s="202">
        <v>5.36</v>
      </c>
      <c r="R49" s="202">
        <v>10.43</v>
      </c>
      <c r="S49" s="202">
        <v>6.49</v>
      </c>
      <c r="T49" s="202">
        <v>0</v>
      </c>
      <c r="U49" s="202">
        <v>235.99</v>
      </c>
      <c r="V49" s="202">
        <v>0</v>
      </c>
      <c r="W49" s="202">
        <v>4.84</v>
      </c>
      <c r="X49" s="202">
        <v>36.28</v>
      </c>
      <c r="Y49" s="202">
        <v>0</v>
      </c>
      <c r="Z49" s="202">
        <v>34.15</v>
      </c>
      <c r="AA49" s="202">
        <v>22.19</v>
      </c>
      <c r="AB49" s="202">
        <v>0</v>
      </c>
      <c r="AC49" s="202">
        <v>7.43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5.01</v>
      </c>
      <c r="AJ49" s="202">
        <v>0</v>
      </c>
      <c r="AK49" s="202">
        <v>40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23.44</v>
      </c>
      <c r="L50" s="202">
        <v>32.299999999999997</v>
      </c>
      <c r="M50" s="202">
        <v>0</v>
      </c>
      <c r="N50" s="202">
        <v>29.05</v>
      </c>
      <c r="O50" s="202">
        <v>48.79</v>
      </c>
      <c r="P50" s="202">
        <v>56.16</v>
      </c>
      <c r="Q50" s="202">
        <v>5.36</v>
      </c>
      <c r="R50" s="202">
        <v>10.43</v>
      </c>
      <c r="S50" s="202">
        <v>6.49</v>
      </c>
      <c r="T50" s="202">
        <v>0</v>
      </c>
      <c r="U50" s="202">
        <v>235.99</v>
      </c>
      <c r="V50" s="202">
        <v>0</v>
      </c>
      <c r="W50" s="202">
        <v>4.84</v>
      </c>
      <c r="X50" s="202">
        <v>36.28</v>
      </c>
      <c r="Y50" s="202">
        <v>0</v>
      </c>
      <c r="Z50" s="202">
        <v>34.15</v>
      </c>
      <c r="AA50" s="202">
        <v>22.19</v>
      </c>
      <c r="AB50" s="202">
        <v>0</v>
      </c>
      <c r="AC50" s="202">
        <v>7.43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0</v>
      </c>
      <c r="AJ50" s="202">
        <v>0</v>
      </c>
      <c r="AK50" s="202">
        <v>40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24.21</v>
      </c>
      <c r="L51" s="202">
        <v>32.299999999999997</v>
      </c>
      <c r="M51" s="202">
        <v>0</v>
      </c>
      <c r="N51" s="202">
        <v>29.05</v>
      </c>
      <c r="O51" s="202">
        <v>48.79</v>
      </c>
      <c r="P51" s="202">
        <v>57.23</v>
      </c>
      <c r="Q51" s="202">
        <v>5.36</v>
      </c>
      <c r="R51" s="202">
        <v>10.43</v>
      </c>
      <c r="S51" s="202">
        <v>6.49</v>
      </c>
      <c r="T51" s="202">
        <v>0</v>
      </c>
      <c r="U51" s="202">
        <v>235.99</v>
      </c>
      <c r="V51" s="202">
        <v>5.0999999999999996</v>
      </c>
      <c r="W51" s="202">
        <v>10.89</v>
      </c>
      <c r="X51" s="202">
        <v>36.28</v>
      </c>
      <c r="Y51" s="202">
        <v>0</v>
      </c>
      <c r="Z51" s="202">
        <v>33.89</v>
      </c>
      <c r="AA51" s="202">
        <v>22.19</v>
      </c>
      <c r="AB51" s="202">
        <v>0</v>
      </c>
      <c r="AC51" s="202">
        <v>7.43</v>
      </c>
      <c r="AD51" s="202">
        <v>0</v>
      </c>
      <c r="AE51" s="202">
        <v>0</v>
      </c>
      <c r="AF51" s="202">
        <v>0</v>
      </c>
      <c r="AG51" s="202">
        <v>-0.32</v>
      </c>
      <c r="AH51" s="202">
        <v>0</v>
      </c>
      <c r="AI51" s="202">
        <v>0</v>
      </c>
      <c r="AJ51" s="202">
        <v>0</v>
      </c>
      <c r="AK51" s="202">
        <v>40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24.21</v>
      </c>
      <c r="L52" s="202">
        <v>32.299999999999997</v>
      </c>
      <c r="M52" s="202">
        <v>0</v>
      </c>
      <c r="N52" s="202">
        <v>29.05</v>
      </c>
      <c r="O52" s="202">
        <v>48.79</v>
      </c>
      <c r="P52" s="202">
        <v>58.32</v>
      </c>
      <c r="Q52" s="202">
        <v>5.36</v>
      </c>
      <c r="R52" s="202">
        <v>10.43</v>
      </c>
      <c r="S52" s="202">
        <v>6.49</v>
      </c>
      <c r="T52" s="202">
        <v>0</v>
      </c>
      <c r="U52" s="202">
        <v>235.99</v>
      </c>
      <c r="V52" s="202">
        <v>5.0999999999999996</v>
      </c>
      <c r="W52" s="202">
        <v>10.89</v>
      </c>
      <c r="X52" s="202">
        <v>36.28</v>
      </c>
      <c r="Y52" s="202">
        <v>0</v>
      </c>
      <c r="Z52" s="202">
        <v>33.89</v>
      </c>
      <c r="AA52" s="202">
        <v>22.19</v>
      </c>
      <c r="AB52" s="202">
        <v>0</v>
      </c>
      <c r="AC52" s="202">
        <v>7.43</v>
      </c>
      <c r="AD52" s="202">
        <v>0</v>
      </c>
      <c r="AE52" s="202">
        <v>0</v>
      </c>
      <c r="AF52" s="202">
        <v>0</v>
      </c>
      <c r="AG52" s="202">
        <v>-0.32</v>
      </c>
      <c r="AH52" s="202">
        <v>0</v>
      </c>
      <c r="AI52" s="202">
        <v>0</v>
      </c>
      <c r="AJ52" s="202">
        <v>0</v>
      </c>
      <c r="AK52" s="202">
        <v>40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24.21</v>
      </c>
      <c r="L53" s="202">
        <v>32.299999999999997</v>
      </c>
      <c r="M53" s="202">
        <v>0</v>
      </c>
      <c r="N53" s="202">
        <v>29.05</v>
      </c>
      <c r="O53" s="202">
        <v>48.79</v>
      </c>
      <c r="P53" s="202">
        <v>59.39</v>
      </c>
      <c r="Q53" s="202">
        <v>5.36</v>
      </c>
      <c r="R53" s="202">
        <v>10.43</v>
      </c>
      <c r="S53" s="202">
        <v>6.49</v>
      </c>
      <c r="T53" s="202">
        <v>0</v>
      </c>
      <c r="U53" s="202">
        <v>235.99</v>
      </c>
      <c r="V53" s="202">
        <v>5.0999999999999996</v>
      </c>
      <c r="W53" s="202">
        <v>10.89</v>
      </c>
      <c r="X53" s="202">
        <v>36.28</v>
      </c>
      <c r="Y53" s="202">
        <v>0</v>
      </c>
      <c r="Z53" s="202">
        <v>33.89</v>
      </c>
      <c r="AA53" s="202">
        <v>22.19</v>
      </c>
      <c r="AB53" s="202">
        <v>0</v>
      </c>
      <c r="AC53" s="202">
        <v>7.43</v>
      </c>
      <c r="AD53" s="202">
        <v>0</v>
      </c>
      <c r="AE53" s="202">
        <v>0</v>
      </c>
      <c r="AF53" s="202">
        <v>0</v>
      </c>
      <c r="AG53" s="202">
        <v>-0.32</v>
      </c>
      <c r="AH53" s="202">
        <v>0</v>
      </c>
      <c r="AI53" s="202">
        <v>0</v>
      </c>
      <c r="AJ53" s="202">
        <v>0</v>
      </c>
      <c r="AK53" s="202">
        <v>40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24.21</v>
      </c>
      <c r="L54" s="202">
        <v>32.299999999999997</v>
      </c>
      <c r="M54" s="202">
        <v>0</v>
      </c>
      <c r="N54" s="202">
        <v>29.05</v>
      </c>
      <c r="O54" s="202">
        <v>48.79</v>
      </c>
      <c r="P54" s="202">
        <v>59.39</v>
      </c>
      <c r="Q54" s="202">
        <v>5.36</v>
      </c>
      <c r="R54" s="202">
        <v>10.43</v>
      </c>
      <c r="S54" s="202">
        <v>6.49</v>
      </c>
      <c r="T54" s="202">
        <v>0</v>
      </c>
      <c r="U54" s="202">
        <v>235.99</v>
      </c>
      <c r="V54" s="202">
        <v>5.0999999999999996</v>
      </c>
      <c r="W54" s="202">
        <v>10.89</v>
      </c>
      <c r="X54" s="202">
        <v>36.28</v>
      </c>
      <c r="Y54" s="202">
        <v>0</v>
      </c>
      <c r="Z54" s="202">
        <v>33.89</v>
      </c>
      <c r="AA54" s="202">
        <v>22.19</v>
      </c>
      <c r="AB54" s="202">
        <v>0</v>
      </c>
      <c r="AC54" s="202">
        <v>7.43</v>
      </c>
      <c r="AD54" s="202">
        <v>0</v>
      </c>
      <c r="AE54" s="202">
        <v>0</v>
      </c>
      <c r="AF54" s="202">
        <v>0</v>
      </c>
      <c r="AG54" s="202">
        <v>17.82</v>
      </c>
      <c r="AH54" s="202">
        <v>0</v>
      </c>
      <c r="AI54" s="202">
        <v>0</v>
      </c>
      <c r="AJ54" s="202">
        <v>0</v>
      </c>
      <c r="AK54" s="202">
        <v>40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24.21</v>
      </c>
      <c r="L55" s="202">
        <v>32.299999999999997</v>
      </c>
      <c r="M55" s="202">
        <v>0</v>
      </c>
      <c r="N55" s="202">
        <v>29.05</v>
      </c>
      <c r="O55" s="202">
        <v>48.79</v>
      </c>
      <c r="P55" s="202">
        <v>59.39</v>
      </c>
      <c r="Q55" s="202">
        <v>5.36</v>
      </c>
      <c r="R55" s="202">
        <v>10.43</v>
      </c>
      <c r="S55" s="202">
        <v>6.49</v>
      </c>
      <c r="T55" s="202">
        <v>0</v>
      </c>
      <c r="U55" s="202">
        <v>235.99</v>
      </c>
      <c r="V55" s="202">
        <v>5.0999999999999996</v>
      </c>
      <c r="W55" s="202">
        <v>10.89</v>
      </c>
      <c r="X55" s="202">
        <v>36.28</v>
      </c>
      <c r="Y55" s="202">
        <v>0</v>
      </c>
      <c r="Z55" s="202">
        <v>33.89</v>
      </c>
      <c r="AA55" s="202">
        <v>22.19</v>
      </c>
      <c r="AB55" s="202">
        <v>0</v>
      </c>
      <c r="AC55" s="202">
        <v>7.43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0</v>
      </c>
      <c r="AJ55" s="202">
        <v>0</v>
      </c>
      <c r="AK55" s="202">
        <v>40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24.21</v>
      </c>
      <c r="L56" s="202">
        <v>32.299999999999997</v>
      </c>
      <c r="M56" s="202">
        <v>0</v>
      </c>
      <c r="N56" s="202">
        <v>29.05</v>
      </c>
      <c r="O56" s="202">
        <v>48.79</v>
      </c>
      <c r="P56" s="202">
        <v>59.39</v>
      </c>
      <c r="Q56" s="202">
        <v>5.36</v>
      </c>
      <c r="R56" s="202">
        <v>10.43</v>
      </c>
      <c r="S56" s="202">
        <v>6.49</v>
      </c>
      <c r="T56" s="202">
        <v>0</v>
      </c>
      <c r="U56" s="202">
        <v>235.99</v>
      </c>
      <c r="V56" s="202">
        <v>5.0999999999999996</v>
      </c>
      <c r="W56" s="202">
        <v>10.89</v>
      </c>
      <c r="X56" s="202">
        <v>36.28</v>
      </c>
      <c r="Y56" s="202">
        <v>0</v>
      </c>
      <c r="Z56" s="202">
        <v>33.89</v>
      </c>
      <c r="AA56" s="202">
        <v>22.19</v>
      </c>
      <c r="AB56" s="202">
        <v>0</v>
      </c>
      <c r="AC56" s="202">
        <v>7.43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0</v>
      </c>
      <c r="AJ56" s="202">
        <v>0</v>
      </c>
      <c r="AK56" s="202">
        <v>40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24.21</v>
      </c>
      <c r="L57" s="202">
        <v>19.78</v>
      </c>
      <c r="M57" s="202">
        <v>0</v>
      </c>
      <c r="N57" s="202">
        <v>29.05</v>
      </c>
      <c r="O57" s="202">
        <v>48.79</v>
      </c>
      <c r="P57" s="202">
        <v>59.39</v>
      </c>
      <c r="Q57" s="202">
        <v>5.36</v>
      </c>
      <c r="R57" s="202">
        <v>10.43</v>
      </c>
      <c r="S57" s="202">
        <v>6.49</v>
      </c>
      <c r="T57" s="202">
        <v>0</v>
      </c>
      <c r="U57" s="202">
        <v>235.99</v>
      </c>
      <c r="V57" s="202">
        <v>5.0999999999999996</v>
      </c>
      <c r="W57" s="202">
        <v>10.89</v>
      </c>
      <c r="X57" s="202">
        <v>36.28</v>
      </c>
      <c r="Y57" s="202">
        <v>0</v>
      </c>
      <c r="Z57" s="202">
        <v>33.89</v>
      </c>
      <c r="AA57" s="202">
        <v>22.19</v>
      </c>
      <c r="AB57" s="202">
        <v>0</v>
      </c>
      <c r="AC57" s="202">
        <v>7.43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0</v>
      </c>
      <c r="AJ57" s="202">
        <v>0</v>
      </c>
      <c r="AK57" s="202">
        <v>40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24.21</v>
      </c>
      <c r="L58" s="202">
        <v>18.63</v>
      </c>
      <c r="M58" s="202">
        <v>0</v>
      </c>
      <c r="N58" s="202">
        <v>29.05</v>
      </c>
      <c r="O58" s="202">
        <v>48.79</v>
      </c>
      <c r="P58" s="202">
        <v>59.39</v>
      </c>
      <c r="Q58" s="202">
        <v>5.36</v>
      </c>
      <c r="R58" s="202">
        <v>10.43</v>
      </c>
      <c r="S58" s="202">
        <v>6.49</v>
      </c>
      <c r="T58" s="202">
        <v>0</v>
      </c>
      <c r="U58" s="202">
        <v>235.99</v>
      </c>
      <c r="V58" s="202">
        <v>5.0999999999999996</v>
      </c>
      <c r="W58" s="202">
        <v>10.89</v>
      </c>
      <c r="X58" s="202">
        <v>36.28</v>
      </c>
      <c r="Y58" s="202">
        <v>0</v>
      </c>
      <c r="Z58" s="202">
        <v>33.89</v>
      </c>
      <c r="AA58" s="202">
        <v>22.19</v>
      </c>
      <c r="AB58" s="202">
        <v>0</v>
      </c>
      <c r="AC58" s="202">
        <v>7.43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0</v>
      </c>
      <c r="AJ58" s="202">
        <v>0</v>
      </c>
      <c r="AK58" s="202">
        <v>40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50.15</v>
      </c>
      <c r="L59" s="202">
        <v>63.19</v>
      </c>
      <c r="M59" s="202">
        <v>0</v>
      </c>
      <c r="N59" s="202">
        <v>29.05</v>
      </c>
      <c r="O59" s="202">
        <v>48.79</v>
      </c>
      <c r="P59" s="202">
        <v>59.39</v>
      </c>
      <c r="Q59" s="202">
        <v>5.36</v>
      </c>
      <c r="R59" s="202">
        <v>10.43</v>
      </c>
      <c r="S59" s="202">
        <v>6.49</v>
      </c>
      <c r="T59" s="202">
        <v>0</v>
      </c>
      <c r="U59" s="202">
        <v>235.99</v>
      </c>
      <c r="V59" s="202">
        <v>5.0999999999999996</v>
      </c>
      <c r="W59" s="202">
        <v>10.89</v>
      </c>
      <c r="X59" s="202">
        <v>36.28</v>
      </c>
      <c r="Y59" s="202">
        <v>0</v>
      </c>
      <c r="Z59" s="202">
        <v>33.89</v>
      </c>
      <c r="AA59" s="202">
        <v>22.19</v>
      </c>
      <c r="AB59" s="202">
        <v>0</v>
      </c>
      <c r="AC59" s="202">
        <v>7.43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5.6</v>
      </c>
      <c r="AJ59" s="202">
        <v>0</v>
      </c>
      <c r="AK59" s="202">
        <v>40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50.15</v>
      </c>
      <c r="L60" s="202">
        <v>63.19</v>
      </c>
      <c r="M60" s="202">
        <v>0</v>
      </c>
      <c r="N60" s="202">
        <v>29.05</v>
      </c>
      <c r="O60" s="202">
        <v>48.79</v>
      </c>
      <c r="P60" s="202">
        <v>59.39</v>
      </c>
      <c r="Q60" s="202">
        <v>5.36</v>
      </c>
      <c r="R60" s="202">
        <v>10.43</v>
      </c>
      <c r="S60" s="202">
        <v>6.49</v>
      </c>
      <c r="T60" s="202">
        <v>0</v>
      </c>
      <c r="U60" s="202">
        <v>235.99</v>
      </c>
      <c r="V60" s="202">
        <v>5.0999999999999996</v>
      </c>
      <c r="W60" s="202">
        <v>10.89</v>
      </c>
      <c r="X60" s="202">
        <v>36.28</v>
      </c>
      <c r="Y60" s="202">
        <v>0</v>
      </c>
      <c r="Z60" s="202">
        <v>33.89</v>
      </c>
      <c r="AA60" s="202">
        <v>22.19</v>
      </c>
      <c r="AB60" s="202">
        <v>0</v>
      </c>
      <c r="AC60" s="202">
        <v>7.43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5.6</v>
      </c>
      <c r="AJ60" s="202">
        <v>0</v>
      </c>
      <c r="AK60" s="202">
        <v>40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50.15</v>
      </c>
      <c r="L61" s="202">
        <v>63.19</v>
      </c>
      <c r="M61" s="202">
        <v>0</v>
      </c>
      <c r="N61" s="202">
        <v>29.05</v>
      </c>
      <c r="O61" s="202">
        <v>48.79</v>
      </c>
      <c r="P61" s="202">
        <v>59.39</v>
      </c>
      <c r="Q61" s="202">
        <v>5.36</v>
      </c>
      <c r="R61" s="202">
        <v>10.43</v>
      </c>
      <c r="S61" s="202">
        <v>6.49</v>
      </c>
      <c r="T61" s="202">
        <v>0</v>
      </c>
      <c r="U61" s="202">
        <v>235.99</v>
      </c>
      <c r="V61" s="202">
        <v>5.0999999999999996</v>
      </c>
      <c r="W61" s="202">
        <v>10.89</v>
      </c>
      <c r="X61" s="202">
        <v>36.28</v>
      </c>
      <c r="Y61" s="202">
        <v>0</v>
      </c>
      <c r="Z61" s="202">
        <v>68.45</v>
      </c>
      <c r="AA61" s="202">
        <v>22.19</v>
      </c>
      <c r="AB61" s="202">
        <v>0</v>
      </c>
      <c r="AC61" s="202">
        <v>7.43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5.35</v>
      </c>
      <c r="AJ61" s="202">
        <v>0</v>
      </c>
      <c r="AK61" s="202">
        <v>40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50.15</v>
      </c>
      <c r="L62" s="202">
        <v>63.19</v>
      </c>
      <c r="M62" s="202">
        <v>0</v>
      </c>
      <c r="N62" s="202">
        <v>29.05</v>
      </c>
      <c r="O62" s="202">
        <v>48.79</v>
      </c>
      <c r="P62" s="202">
        <v>59.39</v>
      </c>
      <c r="Q62" s="202">
        <v>5.36</v>
      </c>
      <c r="R62" s="202">
        <v>10.43</v>
      </c>
      <c r="S62" s="202">
        <v>6.49</v>
      </c>
      <c r="T62" s="202">
        <v>0</v>
      </c>
      <c r="U62" s="202">
        <v>235.99</v>
      </c>
      <c r="V62" s="202">
        <v>5.0999999999999996</v>
      </c>
      <c r="W62" s="202">
        <v>10.89</v>
      </c>
      <c r="X62" s="202">
        <v>36.28</v>
      </c>
      <c r="Y62" s="202">
        <v>0</v>
      </c>
      <c r="Z62" s="202">
        <v>68.45</v>
      </c>
      <c r="AA62" s="202">
        <v>22.19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5.16</v>
      </c>
      <c r="AJ62" s="202">
        <v>0</v>
      </c>
      <c r="AK62" s="202">
        <v>40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50.15</v>
      </c>
      <c r="L63" s="202">
        <v>63.19</v>
      </c>
      <c r="M63" s="202">
        <v>0</v>
      </c>
      <c r="N63" s="202">
        <v>29.05</v>
      </c>
      <c r="O63" s="202">
        <v>48.79</v>
      </c>
      <c r="P63" s="202">
        <v>59.39</v>
      </c>
      <c r="Q63" s="202">
        <v>5.36</v>
      </c>
      <c r="R63" s="202">
        <v>10.43</v>
      </c>
      <c r="S63" s="202">
        <v>6.49</v>
      </c>
      <c r="T63" s="202">
        <v>0</v>
      </c>
      <c r="U63" s="202">
        <v>235.99</v>
      </c>
      <c r="V63" s="202">
        <v>5.0999999999999996</v>
      </c>
      <c r="W63" s="202">
        <v>10.89</v>
      </c>
      <c r="X63" s="202">
        <v>36.28</v>
      </c>
      <c r="Y63" s="202">
        <v>0</v>
      </c>
      <c r="Z63" s="202">
        <v>68.45</v>
      </c>
      <c r="AA63" s="202">
        <v>22.19</v>
      </c>
      <c r="AB63" s="202">
        <v>0</v>
      </c>
      <c r="AC63" s="202">
        <v>7.43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5.16</v>
      </c>
      <c r="AJ63" s="202">
        <v>0</v>
      </c>
      <c r="AK63" s="202">
        <v>40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50.15</v>
      </c>
      <c r="L64" s="202">
        <v>63.19</v>
      </c>
      <c r="M64" s="202">
        <v>0</v>
      </c>
      <c r="N64" s="202">
        <v>29.05</v>
      </c>
      <c r="O64" s="202">
        <v>48.79</v>
      </c>
      <c r="P64" s="202">
        <v>59.39</v>
      </c>
      <c r="Q64" s="202">
        <v>5.36</v>
      </c>
      <c r="R64" s="202">
        <v>10.43</v>
      </c>
      <c r="S64" s="202">
        <v>6.49</v>
      </c>
      <c r="T64" s="202">
        <v>0</v>
      </c>
      <c r="U64" s="202">
        <v>235.99</v>
      </c>
      <c r="V64" s="202">
        <v>5.0999999999999996</v>
      </c>
      <c r="W64" s="202">
        <v>10.89</v>
      </c>
      <c r="X64" s="202">
        <v>36.28</v>
      </c>
      <c r="Y64" s="202">
        <v>0</v>
      </c>
      <c r="Z64" s="202">
        <v>68.45</v>
      </c>
      <c r="AA64" s="202">
        <v>22.19</v>
      </c>
      <c r="AB64" s="202">
        <v>0</v>
      </c>
      <c r="AC64" s="202">
        <v>7.43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5.16</v>
      </c>
      <c r="AJ64" s="202">
        <v>0</v>
      </c>
      <c r="AK64" s="202">
        <v>40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50.15</v>
      </c>
      <c r="L65" s="202">
        <v>63.19</v>
      </c>
      <c r="M65" s="202">
        <v>0</v>
      </c>
      <c r="N65" s="202">
        <v>29.05</v>
      </c>
      <c r="O65" s="202">
        <v>48.79</v>
      </c>
      <c r="P65" s="202">
        <v>59.39</v>
      </c>
      <c r="Q65" s="202">
        <v>5.36</v>
      </c>
      <c r="R65" s="202">
        <v>10.43</v>
      </c>
      <c r="S65" s="202">
        <v>6.49</v>
      </c>
      <c r="T65" s="202">
        <v>0</v>
      </c>
      <c r="U65" s="202">
        <v>235.99</v>
      </c>
      <c r="V65" s="202">
        <v>5.0999999999999996</v>
      </c>
      <c r="W65" s="202">
        <v>10.89</v>
      </c>
      <c r="X65" s="202">
        <v>36.28</v>
      </c>
      <c r="Y65" s="202">
        <v>0</v>
      </c>
      <c r="Z65" s="202">
        <v>68.45</v>
      </c>
      <c r="AA65" s="202">
        <v>22.19</v>
      </c>
      <c r="AB65" s="202">
        <v>0</v>
      </c>
      <c r="AC65" s="202">
        <v>7.43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5.16</v>
      </c>
      <c r="AJ65" s="202">
        <v>0</v>
      </c>
      <c r="AK65" s="202">
        <v>40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50.15</v>
      </c>
      <c r="L66" s="202">
        <v>63.19</v>
      </c>
      <c r="M66" s="202">
        <v>0</v>
      </c>
      <c r="N66" s="202">
        <v>29.05</v>
      </c>
      <c r="O66" s="202">
        <v>48.79</v>
      </c>
      <c r="P66" s="202">
        <v>59.39</v>
      </c>
      <c r="Q66" s="202">
        <v>5.36</v>
      </c>
      <c r="R66" s="202">
        <v>10.43</v>
      </c>
      <c r="S66" s="202">
        <v>6.49</v>
      </c>
      <c r="T66" s="202">
        <v>0</v>
      </c>
      <c r="U66" s="202">
        <v>235.99</v>
      </c>
      <c r="V66" s="202">
        <v>5.0999999999999996</v>
      </c>
      <c r="W66" s="202">
        <v>10.89</v>
      </c>
      <c r="X66" s="202">
        <v>36.28</v>
      </c>
      <c r="Y66" s="202">
        <v>0</v>
      </c>
      <c r="Z66" s="202">
        <v>68.45</v>
      </c>
      <c r="AA66" s="202">
        <v>22.19</v>
      </c>
      <c r="AB66" s="202">
        <v>0</v>
      </c>
      <c r="AC66" s="202">
        <v>7.43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5.16</v>
      </c>
      <c r="AJ66" s="202">
        <v>0</v>
      </c>
      <c r="AK66" s="202">
        <v>40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50.15</v>
      </c>
      <c r="L67" s="202">
        <v>63.19</v>
      </c>
      <c r="M67" s="202">
        <v>0</v>
      </c>
      <c r="N67" s="202">
        <v>29.05</v>
      </c>
      <c r="O67" s="202">
        <v>48.79</v>
      </c>
      <c r="P67" s="202">
        <v>59.39</v>
      </c>
      <c r="Q67" s="202">
        <v>5.36</v>
      </c>
      <c r="R67" s="202">
        <v>10.43</v>
      </c>
      <c r="S67" s="202">
        <v>6.49</v>
      </c>
      <c r="T67" s="202">
        <v>0</v>
      </c>
      <c r="U67" s="202">
        <v>235.99</v>
      </c>
      <c r="V67" s="202">
        <v>5.0999999999999996</v>
      </c>
      <c r="W67" s="202">
        <v>10.89</v>
      </c>
      <c r="X67" s="202">
        <v>36.28</v>
      </c>
      <c r="Y67" s="202">
        <v>0</v>
      </c>
      <c r="Z67" s="202">
        <v>68.45</v>
      </c>
      <c r="AA67" s="202">
        <v>22.19</v>
      </c>
      <c r="AB67" s="202">
        <v>0</v>
      </c>
      <c r="AC67" s="202">
        <v>7.43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4.66</v>
      </c>
      <c r="AJ67" s="202">
        <v>0</v>
      </c>
      <c r="AK67" s="202">
        <v>40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50.15</v>
      </c>
      <c r="L68" s="202">
        <v>63.19</v>
      </c>
      <c r="M68" s="202">
        <v>0</v>
      </c>
      <c r="N68" s="202">
        <v>29.05</v>
      </c>
      <c r="O68" s="202">
        <v>48.79</v>
      </c>
      <c r="P68" s="202">
        <v>59.39</v>
      </c>
      <c r="Q68" s="202">
        <v>5.36</v>
      </c>
      <c r="R68" s="202">
        <v>10.43</v>
      </c>
      <c r="S68" s="202">
        <v>6.49</v>
      </c>
      <c r="T68" s="202">
        <v>0</v>
      </c>
      <c r="U68" s="202">
        <v>235.99</v>
      </c>
      <c r="V68" s="202">
        <v>5.0999999999999996</v>
      </c>
      <c r="W68" s="202">
        <v>10.89</v>
      </c>
      <c r="X68" s="202">
        <v>36.28</v>
      </c>
      <c r="Y68" s="202">
        <v>0</v>
      </c>
      <c r="Z68" s="202">
        <v>68.45</v>
      </c>
      <c r="AA68" s="202">
        <v>22.19</v>
      </c>
      <c r="AB68" s="202">
        <v>0</v>
      </c>
      <c r="AC68" s="202">
        <v>7.43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5.16</v>
      </c>
      <c r="AJ68" s="202">
        <v>0</v>
      </c>
      <c r="AK68" s="202">
        <v>40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50.15</v>
      </c>
      <c r="L69" s="202">
        <v>63.19</v>
      </c>
      <c r="M69" s="202">
        <v>0</v>
      </c>
      <c r="N69" s="202">
        <v>29.05</v>
      </c>
      <c r="O69" s="202">
        <v>48.79</v>
      </c>
      <c r="P69" s="202">
        <v>59.39</v>
      </c>
      <c r="Q69" s="202">
        <v>5.36</v>
      </c>
      <c r="R69" s="202">
        <v>10.43</v>
      </c>
      <c r="S69" s="202">
        <v>6.49</v>
      </c>
      <c r="T69" s="202">
        <v>0</v>
      </c>
      <c r="U69" s="202">
        <v>235.99</v>
      </c>
      <c r="V69" s="202">
        <v>5.0999999999999996</v>
      </c>
      <c r="W69" s="202">
        <v>10.89</v>
      </c>
      <c r="X69" s="202">
        <v>36.28</v>
      </c>
      <c r="Y69" s="202">
        <v>0</v>
      </c>
      <c r="Z69" s="202">
        <v>68.45</v>
      </c>
      <c r="AA69" s="202">
        <v>22.19</v>
      </c>
      <c r="AB69" s="202">
        <v>0</v>
      </c>
      <c r="AC69" s="202">
        <v>7.43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5.16</v>
      </c>
      <c r="AJ69" s="202">
        <v>0</v>
      </c>
      <c r="AK69" s="202">
        <v>40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26.3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50.15</v>
      </c>
      <c r="L70" s="202">
        <v>63.19</v>
      </c>
      <c r="M70" s="202">
        <v>0</v>
      </c>
      <c r="N70" s="202">
        <v>29.05</v>
      </c>
      <c r="O70" s="202">
        <v>48.79</v>
      </c>
      <c r="P70" s="202">
        <v>59.39</v>
      </c>
      <c r="Q70" s="202">
        <v>5.36</v>
      </c>
      <c r="R70" s="202">
        <v>10.43</v>
      </c>
      <c r="S70" s="202">
        <v>6.49</v>
      </c>
      <c r="T70" s="202">
        <v>0</v>
      </c>
      <c r="U70" s="202">
        <v>235.99</v>
      </c>
      <c r="V70" s="202">
        <v>5.0999999999999996</v>
      </c>
      <c r="W70" s="202">
        <v>10.89</v>
      </c>
      <c r="X70" s="202">
        <v>36.28</v>
      </c>
      <c r="Y70" s="202">
        <v>0</v>
      </c>
      <c r="Z70" s="202">
        <v>68.45</v>
      </c>
      <c r="AA70" s="202">
        <v>22.19</v>
      </c>
      <c r="AB70" s="202">
        <v>0</v>
      </c>
      <c r="AC70" s="202">
        <v>7.43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5.16</v>
      </c>
      <c r="AJ70" s="202">
        <v>0</v>
      </c>
      <c r="AK70" s="202">
        <v>40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50.15</v>
      </c>
      <c r="L71" s="202">
        <v>63.19</v>
      </c>
      <c r="M71" s="202">
        <v>0</v>
      </c>
      <c r="N71" s="202">
        <v>29.05</v>
      </c>
      <c r="O71" s="202">
        <v>48.79</v>
      </c>
      <c r="P71" s="202">
        <v>59.39</v>
      </c>
      <c r="Q71" s="202">
        <v>5.36</v>
      </c>
      <c r="R71" s="202">
        <v>10.43</v>
      </c>
      <c r="S71" s="202">
        <v>6.49</v>
      </c>
      <c r="T71" s="202">
        <v>0</v>
      </c>
      <c r="U71" s="202">
        <v>235.99</v>
      </c>
      <c r="V71" s="202">
        <v>5.0999999999999996</v>
      </c>
      <c r="W71" s="202">
        <v>10.89</v>
      </c>
      <c r="X71" s="202">
        <v>36.28</v>
      </c>
      <c r="Y71" s="202">
        <v>0</v>
      </c>
      <c r="Z71" s="202">
        <v>68.45</v>
      </c>
      <c r="AA71" s="202">
        <v>22.19</v>
      </c>
      <c r="AB71" s="202">
        <v>0</v>
      </c>
      <c r="AC71" s="202">
        <v>7.43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5.16</v>
      </c>
      <c r="AJ71" s="202">
        <v>0</v>
      </c>
      <c r="AK71" s="202">
        <v>40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50.15</v>
      </c>
      <c r="L72" s="202">
        <v>63.19</v>
      </c>
      <c r="M72" s="202">
        <v>0</v>
      </c>
      <c r="N72" s="202">
        <v>29.05</v>
      </c>
      <c r="O72" s="202">
        <v>48.79</v>
      </c>
      <c r="P72" s="202">
        <v>59.39</v>
      </c>
      <c r="Q72" s="202">
        <v>5.36</v>
      </c>
      <c r="R72" s="202">
        <v>10.43</v>
      </c>
      <c r="S72" s="202">
        <v>6.49</v>
      </c>
      <c r="T72" s="202">
        <v>0</v>
      </c>
      <c r="U72" s="202">
        <v>235.99</v>
      </c>
      <c r="V72" s="202">
        <v>5.0999999999999996</v>
      </c>
      <c r="W72" s="202">
        <v>10.89</v>
      </c>
      <c r="X72" s="202">
        <v>36.28</v>
      </c>
      <c r="Y72" s="202">
        <v>0</v>
      </c>
      <c r="Z72" s="202">
        <v>68.45</v>
      </c>
      <c r="AA72" s="202">
        <v>22.19</v>
      </c>
      <c r="AB72" s="202">
        <v>0</v>
      </c>
      <c r="AC72" s="202">
        <v>7.43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5.16</v>
      </c>
      <c r="AJ72" s="202">
        <v>0</v>
      </c>
      <c r="AK72" s="202">
        <v>40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26.3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50.15</v>
      </c>
      <c r="L73" s="202">
        <v>63.19</v>
      </c>
      <c r="M73" s="202">
        <v>0</v>
      </c>
      <c r="N73" s="202">
        <v>29.05</v>
      </c>
      <c r="O73" s="202">
        <v>48.79</v>
      </c>
      <c r="P73" s="202">
        <v>59.39</v>
      </c>
      <c r="Q73" s="202">
        <v>5.36</v>
      </c>
      <c r="R73" s="202">
        <v>10.43</v>
      </c>
      <c r="S73" s="202">
        <v>6.49</v>
      </c>
      <c r="T73" s="202">
        <v>0</v>
      </c>
      <c r="U73" s="202">
        <v>235.99</v>
      </c>
      <c r="V73" s="202">
        <v>5.0999999999999996</v>
      </c>
      <c r="W73" s="202">
        <v>10.89</v>
      </c>
      <c r="X73" s="202">
        <v>36.28</v>
      </c>
      <c r="Y73" s="202">
        <v>0</v>
      </c>
      <c r="Z73" s="202">
        <v>68.45</v>
      </c>
      <c r="AA73" s="202">
        <v>22.19</v>
      </c>
      <c r="AB73" s="202">
        <v>0</v>
      </c>
      <c r="AC73" s="202">
        <v>7.43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4.83</v>
      </c>
      <c r="AJ73" s="202">
        <v>0</v>
      </c>
      <c r="AK73" s="202">
        <v>40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26.3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50.15</v>
      </c>
      <c r="L74" s="202">
        <v>63.19</v>
      </c>
      <c r="M74" s="202">
        <v>0</v>
      </c>
      <c r="N74" s="202">
        <v>29.05</v>
      </c>
      <c r="O74" s="202">
        <v>48.79</v>
      </c>
      <c r="P74" s="202">
        <v>59.39</v>
      </c>
      <c r="Q74" s="202">
        <v>5.36</v>
      </c>
      <c r="R74" s="202">
        <v>10.43</v>
      </c>
      <c r="S74" s="202">
        <v>6.49</v>
      </c>
      <c r="T74" s="202">
        <v>0</v>
      </c>
      <c r="U74" s="202">
        <v>235.99</v>
      </c>
      <c r="V74" s="202">
        <v>5.0999999999999996</v>
      </c>
      <c r="W74" s="202">
        <v>10.89</v>
      </c>
      <c r="X74" s="202">
        <v>36.28</v>
      </c>
      <c r="Y74" s="202">
        <v>0</v>
      </c>
      <c r="Z74" s="202">
        <v>68.45</v>
      </c>
      <c r="AA74" s="202">
        <v>22.19</v>
      </c>
      <c r="AB74" s="202">
        <v>0</v>
      </c>
      <c r="AC74" s="202">
        <v>14.73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15.64</v>
      </c>
      <c r="AJ74" s="202">
        <v>0</v>
      </c>
      <c r="AK74" s="202">
        <v>40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16.440000000000001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50.15</v>
      </c>
      <c r="L75" s="202">
        <v>63.19</v>
      </c>
      <c r="M75" s="202">
        <v>0</v>
      </c>
      <c r="N75" s="202">
        <v>29.05</v>
      </c>
      <c r="O75" s="202">
        <v>48.79</v>
      </c>
      <c r="P75" s="202">
        <v>56.16</v>
      </c>
      <c r="Q75" s="202">
        <v>5.36</v>
      </c>
      <c r="R75" s="202">
        <v>10.43</v>
      </c>
      <c r="S75" s="202">
        <v>6.49</v>
      </c>
      <c r="T75" s="202">
        <v>0</v>
      </c>
      <c r="U75" s="202">
        <v>235.99</v>
      </c>
      <c r="V75" s="202">
        <v>5.0999999999999996</v>
      </c>
      <c r="W75" s="202">
        <v>10.89</v>
      </c>
      <c r="X75" s="202">
        <v>36.28</v>
      </c>
      <c r="Y75" s="202">
        <v>0</v>
      </c>
      <c r="Z75" s="202">
        <v>68.45</v>
      </c>
      <c r="AA75" s="202">
        <v>22.19</v>
      </c>
      <c r="AB75" s="202">
        <v>0</v>
      </c>
      <c r="AC75" s="202">
        <v>7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4.87</v>
      </c>
      <c r="AJ75" s="202">
        <v>0</v>
      </c>
      <c r="AK75" s="202">
        <v>40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50.15</v>
      </c>
      <c r="L76" s="202">
        <v>63.19</v>
      </c>
      <c r="M76" s="202">
        <v>0</v>
      </c>
      <c r="N76" s="202">
        <v>29.05</v>
      </c>
      <c r="O76" s="202">
        <v>48.79</v>
      </c>
      <c r="P76" s="202">
        <v>56.16</v>
      </c>
      <c r="Q76" s="202">
        <v>5.36</v>
      </c>
      <c r="R76" s="202">
        <v>10.43</v>
      </c>
      <c r="S76" s="202">
        <v>6.49</v>
      </c>
      <c r="T76" s="202">
        <v>0</v>
      </c>
      <c r="U76" s="202">
        <v>235.99</v>
      </c>
      <c r="V76" s="202">
        <v>5.0999999999999996</v>
      </c>
      <c r="W76" s="202">
        <v>10.89</v>
      </c>
      <c r="X76" s="202">
        <v>36.28</v>
      </c>
      <c r="Y76" s="202">
        <v>0</v>
      </c>
      <c r="Z76" s="202">
        <v>68.45</v>
      </c>
      <c r="AA76" s="202">
        <v>22.19</v>
      </c>
      <c r="AB76" s="202">
        <v>0</v>
      </c>
      <c r="AC76" s="202">
        <v>7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4.87</v>
      </c>
      <c r="AJ76" s="202">
        <v>0</v>
      </c>
      <c r="AK76" s="202">
        <v>40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50.15</v>
      </c>
      <c r="L77" s="202">
        <v>63.19</v>
      </c>
      <c r="M77" s="202">
        <v>0</v>
      </c>
      <c r="N77" s="202">
        <v>29.05</v>
      </c>
      <c r="O77" s="202">
        <v>48.79</v>
      </c>
      <c r="P77" s="202">
        <v>56.16</v>
      </c>
      <c r="Q77" s="202">
        <v>5.36</v>
      </c>
      <c r="R77" s="202">
        <v>10.43</v>
      </c>
      <c r="S77" s="202">
        <v>6.49</v>
      </c>
      <c r="T77" s="202">
        <v>0</v>
      </c>
      <c r="U77" s="202">
        <v>235.99</v>
      </c>
      <c r="V77" s="202">
        <v>5.0999999999999996</v>
      </c>
      <c r="W77" s="202">
        <v>10.89</v>
      </c>
      <c r="X77" s="202">
        <v>36.28</v>
      </c>
      <c r="Y77" s="202">
        <v>0</v>
      </c>
      <c r="Z77" s="202">
        <v>68.45</v>
      </c>
      <c r="AA77" s="202">
        <v>22.19</v>
      </c>
      <c r="AB77" s="202">
        <v>0</v>
      </c>
      <c r="AC77" s="202">
        <v>7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4.87</v>
      </c>
      <c r="AJ77" s="202">
        <v>0</v>
      </c>
      <c r="AK77" s="202">
        <v>40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50.15</v>
      </c>
      <c r="L78" s="202">
        <v>63.19</v>
      </c>
      <c r="M78" s="202">
        <v>0</v>
      </c>
      <c r="N78" s="202">
        <v>29.05</v>
      </c>
      <c r="O78" s="202">
        <v>48.79</v>
      </c>
      <c r="P78" s="202">
        <v>56.16</v>
      </c>
      <c r="Q78" s="202">
        <v>5.36</v>
      </c>
      <c r="R78" s="202">
        <v>10.43</v>
      </c>
      <c r="S78" s="202">
        <v>6.49</v>
      </c>
      <c r="T78" s="202">
        <v>0</v>
      </c>
      <c r="U78" s="202">
        <v>235.99</v>
      </c>
      <c r="V78" s="202">
        <v>5.0999999999999996</v>
      </c>
      <c r="W78" s="202">
        <v>10.89</v>
      </c>
      <c r="X78" s="202">
        <v>36.28</v>
      </c>
      <c r="Y78" s="202">
        <v>0</v>
      </c>
      <c r="Z78" s="202">
        <v>68.45</v>
      </c>
      <c r="AA78" s="202">
        <v>22.19</v>
      </c>
      <c r="AB78" s="202">
        <v>0</v>
      </c>
      <c r="AC78" s="202">
        <v>7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4.87</v>
      </c>
      <c r="AJ78" s="202">
        <v>0</v>
      </c>
      <c r="AK78" s="202">
        <v>40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50.15</v>
      </c>
      <c r="L79" s="202">
        <v>63.19</v>
      </c>
      <c r="M79" s="202">
        <v>0</v>
      </c>
      <c r="N79" s="202">
        <v>29.05</v>
      </c>
      <c r="O79" s="202">
        <v>48.79</v>
      </c>
      <c r="P79" s="202">
        <v>56.16</v>
      </c>
      <c r="Q79" s="202">
        <v>5.36</v>
      </c>
      <c r="R79" s="202">
        <v>10.43</v>
      </c>
      <c r="S79" s="202">
        <v>6.49</v>
      </c>
      <c r="T79" s="202">
        <v>0</v>
      </c>
      <c r="U79" s="202">
        <v>235.99</v>
      </c>
      <c r="V79" s="202">
        <v>5.0999999999999996</v>
      </c>
      <c r="W79" s="202">
        <v>10.89</v>
      </c>
      <c r="X79" s="202">
        <v>36.28</v>
      </c>
      <c r="Y79" s="202">
        <v>0</v>
      </c>
      <c r="Z79" s="202">
        <v>68.45</v>
      </c>
      <c r="AA79" s="202">
        <v>22.19</v>
      </c>
      <c r="AB79" s="202">
        <v>0</v>
      </c>
      <c r="AC79" s="202">
        <v>7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4.5599999999999996</v>
      </c>
      <c r="AJ79" s="202">
        <v>0</v>
      </c>
      <c r="AK79" s="202">
        <v>38.299999999999997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50.15</v>
      </c>
      <c r="L80" s="202">
        <v>63.19</v>
      </c>
      <c r="M80" s="202">
        <v>0</v>
      </c>
      <c r="N80" s="202">
        <v>29.05</v>
      </c>
      <c r="O80" s="202">
        <v>48.79</v>
      </c>
      <c r="P80" s="202">
        <v>56.16</v>
      </c>
      <c r="Q80" s="202">
        <v>5.36</v>
      </c>
      <c r="R80" s="202">
        <v>10.43</v>
      </c>
      <c r="S80" s="202">
        <v>6.49</v>
      </c>
      <c r="T80" s="202">
        <v>0</v>
      </c>
      <c r="U80" s="202">
        <v>235.99</v>
      </c>
      <c r="V80" s="202">
        <v>5.0999999999999996</v>
      </c>
      <c r="W80" s="202">
        <v>10.89</v>
      </c>
      <c r="X80" s="202">
        <v>36.28</v>
      </c>
      <c r="Y80" s="202">
        <v>0</v>
      </c>
      <c r="Z80" s="202">
        <v>68.45</v>
      </c>
      <c r="AA80" s="202">
        <v>22.19</v>
      </c>
      <c r="AB80" s="202">
        <v>0</v>
      </c>
      <c r="AC80" s="202">
        <v>7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4.87</v>
      </c>
      <c r="AJ80" s="202">
        <v>0</v>
      </c>
      <c r="AK80" s="202">
        <v>38.299999999999997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50.15</v>
      </c>
      <c r="L81" s="202">
        <v>63.19</v>
      </c>
      <c r="M81" s="202">
        <v>0</v>
      </c>
      <c r="N81" s="202">
        <v>29.05</v>
      </c>
      <c r="O81" s="202">
        <v>48.79</v>
      </c>
      <c r="P81" s="202">
        <v>56.16</v>
      </c>
      <c r="Q81" s="202">
        <v>5.36</v>
      </c>
      <c r="R81" s="202">
        <v>10.43</v>
      </c>
      <c r="S81" s="202">
        <v>6.49</v>
      </c>
      <c r="T81" s="202">
        <v>0</v>
      </c>
      <c r="U81" s="202">
        <v>235.99</v>
      </c>
      <c r="V81" s="202">
        <v>5.0999999999999996</v>
      </c>
      <c r="W81" s="202">
        <v>10.89</v>
      </c>
      <c r="X81" s="202">
        <v>36.28</v>
      </c>
      <c r="Y81" s="202">
        <v>0</v>
      </c>
      <c r="Z81" s="202">
        <v>68.45</v>
      </c>
      <c r="AA81" s="202">
        <v>22.19</v>
      </c>
      <c r="AB81" s="202">
        <v>0</v>
      </c>
      <c r="AC81" s="202">
        <v>7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4.87</v>
      </c>
      <c r="AJ81" s="202">
        <v>0</v>
      </c>
      <c r="AK81" s="202">
        <v>36.880000000000003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50.15</v>
      </c>
      <c r="L82" s="202">
        <v>63.19</v>
      </c>
      <c r="M82" s="202">
        <v>0</v>
      </c>
      <c r="N82" s="202">
        <v>29.05</v>
      </c>
      <c r="O82" s="202">
        <v>48.79</v>
      </c>
      <c r="P82" s="202">
        <v>56.16</v>
      </c>
      <c r="Q82" s="202">
        <v>5.36</v>
      </c>
      <c r="R82" s="202">
        <v>10.43</v>
      </c>
      <c r="S82" s="202">
        <v>6.49</v>
      </c>
      <c r="T82" s="202">
        <v>0</v>
      </c>
      <c r="U82" s="202">
        <v>235.99</v>
      </c>
      <c r="V82" s="202">
        <v>5.0999999999999996</v>
      </c>
      <c r="W82" s="202">
        <v>10.89</v>
      </c>
      <c r="X82" s="202">
        <v>36.28</v>
      </c>
      <c r="Y82" s="202">
        <v>0</v>
      </c>
      <c r="Z82" s="202">
        <v>68.45</v>
      </c>
      <c r="AA82" s="202">
        <v>22.19</v>
      </c>
      <c r="AB82" s="202">
        <v>0</v>
      </c>
      <c r="AC82" s="202">
        <v>7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4.87</v>
      </c>
      <c r="AJ82" s="202">
        <v>0</v>
      </c>
      <c r="AK82" s="202">
        <v>36.880000000000003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50.15</v>
      </c>
      <c r="L83" s="202">
        <v>63.19</v>
      </c>
      <c r="M83" s="202">
        <v>0</v>
      </c>
      <c r="N83" s="202">
        <v>29.05</v>
      </c>
      <c r="O83" s="202">
        <v>48.79</v>
      </c>
      <c r="P83" s="202">
        <v>56.16</v>
      </c>
      <c r="Q83" s="202">
        <v>5.36</v>
      </c>
      <c r="R83" s="202">
        <v>10.43</v>
      </c>
      <c r="S83" s="202">
        <v>6.49</v>
      </c>
      <c r="T83" s="202">
        <v>0</v>
      </c>
      <c r="U83" s="202">
        <v>235.99</v>
      </c>
      <c r="V83" s="202">
        <v>5.0999999999999996</v>
      </c>
      <c r="W83" s="202">
        <v>10.89</v>
      </c>
      <c r="X83" s="202">
        <v>36.28</v>
      </c>
      <c r="Y83" s="202">
        <v>0</v>
      </c>
      <c r="Z83" s="202">
        <v>68.45</v>
      </c>
      <c r="AA83" s="202">
        <v>22.19</v>
      </c>
      <c r="AB83" s="202">
        <v>0</v>
      </c>
      <c r="AC83" s="202">
        <v>7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</v>
      </c>
      <c r="AJ83" s="202">
        <v>0</v>
      </c>
      <c r="AK83" s="202">
        <v>36.880000000000003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50.15</v>
      </c>
      <c r="L84" s="202">
        <v>63.19</v>
      </c>
      <c r="M84" s="202">
        <v>0</v>
      </c>
      <c r="N84" s="202">
        <v>29.05</v>
      </c>
      <c r="O84" s="202">
        <v>48.79</v>
      </c>
      <c r="P84" s="202">
        <v>56.16</v>
      </c>
      <c r="Q84" s="202">
        <v>5.36</v>
      </c>
      <c r="R84" s="202">
        <v>10.43</v>
      </c>
      <c r="S84" s="202">
        <v>6.49</v>
      </c>
      <c r="T84" s="202">
        <v>0</v>
      </c>
      <c r="U84" s="202">
        <v>235.99</v>
      </c>
      <c r="V84" s="202">
        <v>5.0999999999999996</v>
      </c>
      <c r="W84" s="202">
        <v>10.89</v>
      </c>
      <c r="X84" s="202">
        <v>36.28</v>
      </c>
      <c r="Y84" s="202">
        <v>0</v>
      </c>
      <c r="Z84" s="202">
        <v>68.45</v>
      </c>
      <c r="AA84" s="202">
        <v>22.19</v>
      </c>
      <c r="AB84" s="202">
        <v>0</v>
      </c>
      <c r="AC84" s="202">
        <v>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</v>
      </c>
      <c r="AJ84" s="202">
        <v>0</v>
      </c>
      <c r="AK84" s="202">
        <v>36.880000000000003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50.15</v>
      </c>
      <c r="L85" s="202">
        <v>63.19</v>
      </c>
      <c r="M85" s="202">
        <v>0</v>
      </c>
      <c r="N85" s="202">
        <v>29.05</v>
      </c>
      <c r="O85" s="202">
        <v>48.79</v>
      </c>
      <c r="P85" s="202">
        <v>56.16</v>
      </c>
      <c r="Q85" s="202">
        <v>5.36</v>
      </c>
      <c r="R85" s="202">
        <v>10.43</v>
      </c>
      <c r="S85" s="202">
        <v>6.49</v>
      </c>
      <c r="T85" s="202">
        <v>0</v>
      </c>
      <c r="U85" s="202">
        <v>235.99</v>
      </c>
      <c r="V85" s="202">
        <v>5.0999999999999996</v>
      </c>
      <c r="W85" s="202">
        <v>10.89</v>
      </c>
      <c r="X85" s="202">
        <v>36.28</v>
      </c>
      <c r="Y85" s="202">
        <v>0</v>
      </c>
      <c r="Z85" s="202">
        <v>68.45</v>
      </c>
      <c r="AA85" s="202">
        <v>22.19</v>
      </c>
      <c r="AB85" s="202">
        <v>0</v>
      </c>
      <c r="AC85" s="202">
        <v>7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4.88</v>
      </c>
      <c r="AJ85" s="202">
        <v>0</v>
      </c>
      <c r="AK85" s="202">
        <v>36.880000000000003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50.15</v>
      </c>
      <c r="L86" s="202">
        <v>63.19</v>
      </c>
      <c r="M86" s="202">
        <v>0</v>
      </c>
      <c r="N86" s="202">
        <v>29.05</v>
      </c>
      <c r="O86" s="202">
        <v>48.79</v>
      </c>
      <c r="P86" s="202">
        <v>56.16</v>
      </c>
      <c r="Q86" s="202">
        <v>5.36</v>
      </c>
      <c r="R86" s="202">
        <v>10.43</v>
      </c>
      <c r="S86" s="202">
        <v>6.49</v>
      </c>
      <c r="T86" s="202">
        <v>0</v>
      </c>
      <c r="U86" s="202">
        <v>235.99</v>
      </c>
      <c r="V86" s="202">
        <v>5.0999999999999996</v>
      </c>
      <c r="W86" s="202">
        <v>10.89</v>
      </c>
      <c r="X86" s="202">
        <v>36.28</v>
      </c>
      <c r="Y86" s="202">
        <v>0</v>
      </c>
      <c r="Z86" s="202">
        <v>68.45</v>
      </c>
      <c r="AA86" s="202">
        <v>22.19</v>
      </c>
      <c r="AB86" s="202">
        <v>0</v>
      </c>
      <c r="AC86" s="202">
        <v>7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16.75</v>
      </c>
      <c r="AJ86" s="202">
        <v>0</v>
      </c>
      <c r="AK86" s="202">
        <v>36.880000000000003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50.15</v>
      </c>
      <c r="L87" s="202">
        <v>63.19</v>
      </c>
      <c r="M87" s="202">
        <v>0</v>
      </c>
      <c r="N87" s="202">
        <v>29.05</v>
      </c>
      <c r="O87" s="202">
        <v>48.79</v>
      </c>
      <c r="P87" s="202">
        <v>55.43</v>
      </c>
      <c r="Q87" s="202">
        <v>5.36</v>
      </c>
      <c r="R87" s="202">
        <v>10.43</v>
      </c>
      <c r="S87" s="202">
        <v>6.49</v>
      </c>
      <c r="T87" s="202">
        <v>0</v>
      </c>
      <c r="U87" s="202">
        <v>235.99</v>
      </c>
      <c r="V87" s="202">
        <v>5.0999999999999996</v>
      </c>
      <c r="W87" s="202">
        <v>10.89</v>
      </c>
      <c r="X87" s="202">
        <v>36.28</v>
      </c>
      <c r="Y87" s="202">
        <v>0</v>
      </c>
      <c r="Z87" s="202">
        <v>68.45</v>
      </c>
      <c r="AA87" s="202">
        <v>22.19</v>
      </c>
      <c r="AB87" s="202">
        <v>0</v>
      </c>
      <c r="AC87" s="202">
        <v>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</v>
      </c>
      <c r="AJ87" s="202">
        <v>0</v>
      </c>
      <c r="AK87" s="202">
        <v>36.880000000000003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50.15</v>
      </c>
      <c r="L88" s="202">
        <v>63.19</v>
      </c>
      <c r="M88" s="202">
        <v>0</v>
      </c>
      <c r="N88" s="202">
        <v>29.05</v>
      </c>
      <c r="O88" s="202">
        <v>48.79</v>
      </c>
      <c r="P88" s="202">
        <v>55.43</v>
      </c>
      <c r="Q88" s="202">
        <v>5.36</v>
      </c>
      <c r="R88" s="202">
        <v>10.43</v>
      </c>
      <c r="S88" s="202">
        <v>6.49</v>
      </c>
      <c r="T88" s="202">
        <v>0</v>
      </c>
      <c r="U88" s="202">
        <v>235.99</v>
      </c>
      <c r="V88" s="202">
        <v>5.0999999999999996</v>
      </c>
      <c r="W88" s="202">
        <v>10.89</v>
      </c>
      <c r="X88" s="202">
        <v>36.28</v>
      </c>
      <c r="Y88" s="202">
        <v>0</v>
      </c>
      <c r="Z88" s="202">
        <v>68.45</v>
      </c>
      <c r="AA88" s="202">
        <v>22.19</v>
      </c>
      <c r="AB88" s="202">
        <v>0</v>
      </c>
      <c r="AC88" s="202">
        <v>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</v>
      </c>
      <c r="AJ88" s="202">
        <v>0</v>
      </c>
      <c r="AK88" s="202">
        <v>36.880000000000003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50.15</v>
      </c>
      <c r="L89" s="202">
        <v>63.19</v>
      </c>
      <c r="M89" s="202">
        <v>0</v>
      </c>
      <c r="N89" s="202">
        <v>29.05</v>
      </c>
      <c r="O89" s="202">
        <v>48.79</v>
      </c>
      <c r="P89" s="202">
        <v>52.92</v>
      </c>
      <c r="Q89" s="202">
        <v>5.36</v>
      </c>
      <c r="R89" s="202">
        <v>10.43</v>
      </c>
      <c r="S89" s="202">
        <v>6.49</v>
      </c>
      <c r="T89" s="202">
        <v>0</v>
      </c>
      <c r="U89" s="202">
        <v>235.99</v>
      </c>
      <c r="V89" s="202">
        <v>5.0999999999999996</v>
      </c>
      <c r="W89" s="202">
        <v>10.89</v>
      </c>
      <c r="X89" s="202">
        <v>36.28</v>
      </c>
      <c r="Y89" s="202">
        <v>0</v>
      </c>
      <c r="Z89" s="202">
        <v>68.45</v>
      </c>
      <c r="AA89" s="202">
        <v>22.19</v>
      </c>
      <c r="AB89" s="202">
        <v>0</v>
      </c>
      <c r="AC89" s="202">
        <v>7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</v>
      </c>
      <c r="AJ89" s="202">
        <v>0</v>
      </c>
      <c r="AK89" s="202">
        <v>36.880000000000003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50.15</v>
      </c>
      <c r="L90" s="202">
        <v>63.19</v>
      </c>
      <c r="M90" s="202">
        <v>0</v>
      </c>
      <c r="N90" s="202">
        <v>29.05</v>
      </c>
      <c r="O90" s="202">
        <v>48.79</v>
      </c>
      <c r="P90" s="202">
        <v>52.92</v>
      </c>
      <c r="Q90" s="202">
        <v>5.36</v>
      </c>
      <c r="R90" s="202">
        <v>10.43</v>
      </c>
      <c r="S90" s="202">
        <v>6.49</v>
      </c>
      <c r="T90" s="202">
        <v>0</v>
      </c>
      <c r="U90" s="202">
        <v>235.99</v>
      </c>
      <c r="V90" s="202">
        <v>5.0999999999999996</v>
      </c>
      <c r="W90" s="202">
        <v>10.89</v>
      </c>
      <c r="X90" s="202">
        <v>36.28</v>
      </c>
      <c r="Y90" s="202">
        <v>0</v>
      </c>
      <c r="Z90" s="202">
        <v>68.45</v>
      </c>
      <c r="AA90" s="202">
        <v>22.19</v>
      </c>
      <c r="AB90" s="202">
        <v>0</v>
      </c>
      <c r="AC90" s="202">
        <v>7.08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</v>
      </c>
      <c r="AJ90" s="202">
        <v>0</v>
      </c>
      <c r="AK90" s="202">
        <v>36.880000000000003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50.15</v>
      </c>
      <c r="L91" s="202">
        <v>63.19</v>
      </c>
      <c r="M91" s="202">
        <v>0</v>
      </c>
      <c r="N91" s="202">
        <v>29.05</v>
      </c>
      <c r="O91" s="202">
        <v>48.79</v>
      </c>
      <c r="P91" s="202">
        <v>51.83</v>
      </c>
      <c r="Q91" s="202">
        <v>5.36</v>
      </c>
      <c r="R91" s="202">
        <v>10.43</v>
      </c>
      <c r="S91" s="202">
        <v>6.49</v>
      </c>
      <c r="T91" s="202">
        <v>0</v>
      </c>
      <c r="U91" s="202">
        <v>235.99</v>
      </c>
      <c r="V91" s="202">
        <v>5.0999999999999996</v>
      </c>
      <c r="W91" s="202">
        <v>10.89</v>
      </c>
      <c r="X91" s="202">
        <v>36.28</v>
      </c>
      <c r="Y91" s="202">
        <v>0</v>
      </c>
      <c r="Z91" s="202">
        <v>68.45</v>
      </c>
      <c r="AA91" s="202">
        <v>22.19</v>
      </c>
      <c r="AB91" s="202">
        <v>0</v>
      </c>
      <c r="AC91" s="202">
        <v>7.08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4.88</v>
      </c>
      <c r="AJ91" s="202">
        <v>0</v>
      </c>
      <c r="AK91" s="202">
        <v>37.5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50.15</v>
      </c>
      <c r="L92" s="202">
        <v>63.19</v>
      </c>
      <c r="M92" s="202">
        <v>0</v>
      </c>
      <c r="N92" s="202">
        <v>29.05</v>
      </c>
      <c r="O92" s="202">
        <v>48.79</v>
      </c>
      <c r="P92" s="202">
        <v>51.83</v>
      </c>
      <c r="Q92" s="202">
        <v>5.36</v>
      </c>
      <c r="R92" s="202">
        <v>10.43</v>
      </c>
      <c r="S92" s="202">
        <v>6.49</v>
      </c>
      <c r="T92" s="202">
        <v>0</v>
      </c>
      <c r="U92" s="202">
        <v>235.99</v>
      </c>
      <c r="V92" s="202">
        <v>5.0999999999999996</v>
      </c>
      <c r="W92" s="202">
        <v>10.89</v>
      </c>
      <c r="X92" s="202">
        <v>36.28</v>
      </c>
      <c r="Y92" s="202">
        <v>0</v>
      </c>
      <c r="Z92" s="202">
        <v>68.45</v>
      </c>
      <c r="AA92" s="202">
        <v>22.19</v>
      </c>
      <c r="AB92" s="202">
        <v>0</v>
      </c>
      <c r="AC92" s="202">
        <v>7.08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</v>
      </c>
      <c r="AJ92" s="202">
        <v>0</v>
      </c>
      <c r="AK92" s="202">
        <v>37.5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50.15</v>
      </c>
      <c r="L93" s="202">
        <v>63.19</v>
      </c>
      <c r="M93" s="202">
        <v>0</v>
      </c>
      <c r="N93" s="202">
        <v>29.05</v>
      </c>
      <c r="O93" s="202">
        <v>48.79</v>
      </c>
      <c r="P93" s="202">
        <v>51.83</v>
      </c>
      <c r="Q93" s="202">
        <v>5.36</v>
      </c>
      <c r="R93" s="202">
        <v>10.43</v>
      </c>
      <c r="S93" s="202">
        <v>6.49</v>
      </c>
      <c r="T93" s="202">
        <v>0</v>
      </c>
      <c r="U93" s="202">
        <v>235.99</v>
      </c>
      <c r="V93" s="202">
        <v>5.0999999999999996</v>
      </c>
      <c r="W93" s="202">
        <v>10.89</v>
      </c>
      <c r="X93" s="202">
        <v>36.28</v>
      </c>
      <c r="Y93" s="202">
        <v>0</v>
      </c>
      <c r="Z93" s="202">
        <v>68.45</v>
      </c>
      <c r="AA93" s="202">
        <v>22.19</v>
      </c>
      <c r="AB93" s="202">
        <v>0</v>
      </c>
      <c r="AC93" s="202">
        <v>7.08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</v>
      </c>
      <c r="AJ93" s="202">
        <v>0</v>
      </c>
      <c r="AK93" s="202">
        <v>37.5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50.15</v>
      </c>
      <c r="L94" s="202">
        <v>63.19</v>
      </c>
      <c r="M94" s="202">
        <v>0</v>
      </c>
      <c r="N94" s="202">
        <v>29.05</v>
      </c>
      <c r="O94" s="202">
        <v>48.79</v>
      </c>
      <c r="P94" s="202">
        <v>51.83</v>
      </c>
      <c r="Q94" s="202">
        <v>5.36</v>
      </c>
      <c r="R94" s="202">
        <v>10.43</v>
      </c>
      <c r="S94" s="202">
        <v>6.49</v>
      </c>
      <c r="T94" s="202">
        <v>0</v>
      </c>
      <c r="U94" s="202">
        <v>235.99</v>
      </c>
      <c r="V94" s="202">
        <v>5.0999999999999996</v>
      </c>
      <c r="W94" s="202">
        <v>10.89</v>
      </c>
      <c r="X94" s="202">
        <v>36.28</v>
      </c>
      <c r="Y94" s="202">
        <v>0</v>
      </c>
      <c r="Z94" s="202">
        <v>68.45</v>
      </c>
      <c r="AA94" s="202">
        <v>22.19</v>
      </c>
      <c r="AB94" s="202">
        <v>0</v>
      </c>
      <c r="AC94" s="202">
        <v>7.08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</v>
      </c>
      <c r="AJ94" s="202">
        <v>0</v>
      </c>
      <c r="AK94" s="202">
        <v>37.5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50.15</v>
      </c>
      <c r="L95" s="202">
        <v>63.19</v>
      </c>
      <c r="M95" s="202">
        <v>0</v>
      </c>
      <c r="N95" s="202">
        <v>29.05</v>
      </c>
      <c r="O95" s="202">
        <v>48.79</v>
      </c>
      <c r="P95" s="202">
        <v>51.83</v>
      </c>
      <c r="Q95" s="202">
        <v>5.36</v>
      </c>
      <c r="R95" s="202">
        <v>10.43</v>
      </c>
      <c r="S95" s="202">
        <v>6.49</v>
      </c>
      <c r="T95" s="202">
        <v>0</v>
      </c>
      <c r="U95" s="202">
        <v>235.99</v>
      </c>
      <c r="V95" s="202">
        <v>5.0999999999999996</v>
      </c>
      <c r="W95" s="202">
        <v>10.89</v>
      </c>
      <c r="X95" s="202">
        <v>36.28</v>
      </c>
      <c r="Y95" s="202">
        <v>0</v>
      </c>
      <c r="Z95" s="202">
        <v>68.45</v>
      </c>
      <c r="AA95" s="202">
        <v>22.19</v>
      </c>
      <c r="AB95" s="202">
        <v>0</v>
      </c>
      <c r="AC95" s="202">
        <v>7.08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</v>
      </c>
      <c r="AJ95" s="202">
        <v>0</v>
      </c>
      <c r="AK95" s="202">
        <v>37.5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50.15</v>
      </c>
      <c r="L96" s="202">
        <v>63.19</v>
      </c>
      <c r="M96" s="202">
        <v>0</v>
      </c>
      <c r="N96" s="202">
        <v>29.05</v>
      </c>
      <c r="O96" s="202">
        <v>48.79</v>
      </c>
      <c r="P96" s="202">
        <v>51.83</v>
      </c>
      <c r="Q96" s="202">
        <v>5.36</v>
      </c>
      <c r="R96" s="202">
        <v>10.43</v>
      </c>
      <c r="S96" s="202">
        <v>6.49</v>
      </c>
      <c r="T96" s="202">
        <v>0</v>
      </c>
      <c r="U96" s="202">
        <v>235.99</v>
      </c>
      <c r="V96" s="202">
        <v>5.0999999999999996</v>
      </c>
      <c r="W96" s="202">
        <v>10.89</v>
      </c>
      <c r="X96" s="202">
        <v>36.28</v>
      </c>
      <c r="Y96" s="202">
        <v>0</v>
      </c>
      <c r="Z96" s="202">
        <v>68.45</v>
      </c>
      <c r="AA96" s="202">
        <v>22.19</v>
      </c>
      <c r="AB96" s="202">
        <v>0</v>
      </c>
      <c r="AC96" s="202">
        <v>7.08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</v>
      </c>
      <c r="AJ96" s="202">
        <v>0</v>
      </c>
      <c r="AK96" s="202">
        <v>37.5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50.15</v>
      </c>
      <c r="L97" s="202">
        <v>63.19</v>
      </c>
      <c r="M97" s="202">
        <v>0</v>
      </c>
      <c r="N97" s="202">
        <v>29.05</v>
      </c>
      <c r="O97" s="202">
        <v>48.79</v>
      </c>
      <c r="P97" s="202">
        <v>52.56</v>
      </c>
      <c r="Q97" s="202">
        <v>5.36</v>
      </c>
      <c r="R97" s="202">
        <v>10.43</v>
      </c>
      <c r="S97" s="202">
        <v>6.49</v>
      </c>
      <c r="T97" s="202">
        <v>0</v>
      </c>
      <c r="U97" s="202">
        <v>235.99</v>
      </c>
      <c r="V97" s="202">
        <v>5.0999999999999996</v>
      </c>
      <c r="W97" s="202">
        <v>10.89</v>
      </c>
      <c r="X97" s="202">
        <v>36.28</v>
      </c>
      <c r="Y97" s="202">
        <v>0</v>
      </c>
      <c r="Z97" s="202">
        <v>68.45</v>
      </c>
      <c r="AA97" s="202">
        <v>22.19</v>
      </c>
      <c r="AB97" s="202">
        <v>0</v>
      </c>
      <c r="AC97" s="202">
        <v>7.08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4.88</v>
      </c>
      <c r="AJ97" s="202">
        <v>0</v>
      </c>
      <c r="AK97" s="202">
        <v>37.5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50.15</v>
      </c>
      <c r="L98" s="202">
        <v>63.19</v>
      </c>
      <c r="M98" s="202">
        <v>0</v>
      </c>
      <c r="N98" s="202">
        <v>29.05</v>
      </c>
      <c r="O98" s="202">
        <v>48.79</v>
      </c>
      <c r="P98" s="202">
        <v>52.56</v>
      </c>
      <c r="Q98" s="202">
        <v>5.36</v>
      </c>
      <c r="R98" s="202">
        <v>10.43</v>
      </c>
      <c r="S98" s="202">
        <v>6.49</v>
      </c>
      <c r="T98" s="202">
        <v>0</v>
      </c>
      <c r="U98" s="202">
        <v>235.99</v>
      </c>
      <c r="V98" s="202">
        <v>5.0999999999999996</v>
      </c>
      <c r="W98" s="202">
        <v>10.89</v>
      </c>
      <c r="X98" s="202">
        <v>36.28</v>
      </c>
      <c r="Y98" s="202">
        <v>0</v>
      </c>
      <c r="Z98" s="202">
        <v>68.45</v>
      </c>
      <c r="AA98" s="202">
        <v>22.19</v>
      </c>
      <c r="AB98" s="202">
        <v>0</v>
      </c>
      <c r="AC98" s="202">
        <v>7.08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</v>
      </c>
      <c r="AJ98" s="202">
        <v>0</v>
      </c>
      <c r="AK98" s="202">
        <v>37.5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0.95421250000000135</v>
      </c>
      <c r="L99">
        <f t="shared" si="0"/>
        <v>1.0498725000000002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1.3559524999999992</v>
      </c>
      <c r="Q99">
        <f t="shared" si="0"/>
        <v>0.10483000000000016</v>
      </c>
      <c r="R99">
        <f t="shared" si="0"/>
        <v>0.21387499999999959</v>
      </c>
      <c r="S99">
        <f t="shared" si="0"/>
        <v>0.13316000000000011</v>
      </c>
      <c r="T99">
        <f t="shared" si="0"/>
        <v>0</v>
      </c>
      <c r="U99">
        <f t="shared" si="0"/>
        <v>5.6637600000000079</v>
      </c>
      <c r="V99">
        <f t="shared" si="0"/>
        <v>7.7672500000000019E-2</v>
      </c>
      <c r="W99">
        <f t="shared" si="0"/>
        <v>0.21830999999999978</v>
      </c>
      <c r="X99">
        <f t="shared" si="0"/>
        <v>0.7666500000000015</v>
      </c>
      <c r="Y99">
        <f t="shared" si="0"/>
        <v>0</v>
      </c>
      <c r="Z99">
        <f t="shared" si="0"/>
        <v>1.192804999999999</v>
      </c>
      <c r="AA99">
        <f t="shared" si="0"/>
        <v>0.4981575000000007</v>
      </c>
      <c r="AB99">
        <f t="shared" si="0"/>
        <v>0</v>
      </c>
      <c r="AC99">
        <f t="shared" si="0"/>
        <v>0.19608500000000004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0.44765499999999947</v>
      </c>
      <c r="AH99">
        <f t="shared" si="0"/>
        <v>0</v>
      </c>
      <c r="AI99">
        <f t="shared" si="0"/>
        <v>0.13907000000000014</v>
      </c>
      <c r="AJ99">
        <f t="shared" si="0"/>
        <v>0</v>
      </c>
      <c r="AK99">
        <f t="shared" si="0"/>
        <v>0.98355000000000048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0.30653499999999972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2.86</v>
      </c>
      <c r="L3" s="202">
        <v>416.41</v>
      </c>
      <c r="M3" s="202">
        <v>26.74</v>
      </c>
      <c r="N3" s="202">
        <v>35.090000000000003</v>
      </c>
      <c r="O3" s="202">
        <v>0</v>
      </c>
      <c r="P3" s="202">
        <v>34.54</v>
      </c>
      <c r="Q3" s="202">
        <v>2.9</v>
      </c>
      <c r="R3" s="202">
        <v>12.59</v>
      </c>
      <c r="S3" s="202">
        <v>7.75</v>
      </c>
      <c r="T3" s="202">
        <v>0</v>
      </c>
      <c r="U3" s="202">
        <v>51.84</v>
      </c>
      <c r="V3" s="202">
        <v>5.81</v>
      </c>
      <c r="W3" s="202">
        <v>12.59</v>
      </c>
      <c r="X3" s="202">
        <v>41.64</v>
      </c>
      <c r="Y3" s="202">
        <v>0</v>
      </c>
      <c r="Z3" s="202">
        <v>72.63</v>
      </c>
      <c r="AA3" s="202">
        <v>26.8</v>
      </c>
      <c r="AB3" s="202">
        <v>0</v>
      </c>
      <c r="AC3" s="202">
        <v>10.8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5.29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2.86</v>
      </c>
      <c r="L4" s="202">
        <v>397.04</v>
      </c>
      <c r="M4" s="202">
        <v>26.74</v>
      </c>
      <c r="N4" s="202">
        <v>35.090000000000003</v>
      </c>
      <c r="O4" s="202">
        <v>0</v>
      </c>
      <c r="P4" s="202">
        <v>34.54</v>
      </c>
      <c r="Q4" s="202">
        <v>2.9</v>
      </c>
      <c r="R4" s="202">
        <v>12.59</v>
      </c>
      <c r="S4" s="202">
        <v>7.75</v>
      </c>
      <c r="T4" s="202">
        <v>0</v>
      </c>
      <c r="U4" s="202">
        <v>51.84</v>
      </c>
      <c r="V4" s="202">
        <v>5.81</v>
      </c>
      <c r="W4" s="202">
        <v>12.59</v>
      </c>
      <c r="X4" s="202">
        <v>41.64</v>
      </c>
      <c r="Y4" s="202">
        <v>0</v>
      </c>
      <c r="Z4" s="202">
        <v>72.63</v>
      </c>
      <c r="AA4" s="202">
        <v>26.8</v>
      </c>
      <c r="AB4" s="202">
        <v>0</v>
      </c>
      <c r="AC4" s="202">
        <v>10.8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5.29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2.86</v>
      </c>
      <c r="L5" s="202">
        <v>377.67</v>
      </c>
      <c r="M5" s="202">
        <v>26.74</v>
      </c>
      <c r="N5" s="202">
        <v>35.090000000000003</v>
      </c>
      <c r="O5" s="202">
        <v>0</v>
      </c>
      <c r="P5" s="202">
        <v>34.76</v>
      </c>
      <c r="Q5" s="202">
        <v>2.91</v>
      </c>
      <c r="R5" s="202">
        <v>12.59</v>
      </c>
      <c r="S5" s="202">
        <v>7.75</v>
      </c>
      <c r="T5" s="202">
        <v>0</v>
      </c>
      <c r="U5" s="202">
        <v>51.84</v>
      </c>
      <c r="V5" s="202">
        <v>5.81</v>
      </c>
      <c r="W5" s="202">
        <v>12.59</v>
      </c>
      <c r="X5" s="202">
        <v>41.64</v>
      </c>
      <c r="Y5" s="202">
        <v>0</v>
      </c>
      <c r="Z5" s="202">
        <v>72.63</v>
      </c>
      <c r="AA5" s="202">
        <v>26.8</v>
      </c>
      <c r="AB5" s="202">
        <v>0</v>
      </c>
      <c r="AC5" s="202">
        <v>10.8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5.29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2.86</v>
      </c>
      <c r="L6" s="202">
        <v>367.99</v>
      </c>
      <c r="M6" s="202">
        <v>26.74</v>
      </c>
      <c r="N6" s="202">
        <v>35.090000000000003</v>
      </c>
      <c r="O6" s="202">
        <v>0</v>
      </c>
      <c r="P6" s="202">
        <v>34.76</v>
      </c>
      <c r="Q6" s="202">
        <v>2.91</v>
      </c>
      <c r="R6" s="202">
        <v>12.59</v>
      </c>
      <c r="S6" s="202">
        <v>7.75</v>
      </c>
      <c r="T6" s="202">
        <v>0</v>
      </c>
      <c r="U6" s="202">
        <v>51.84</v>
      </c>
      <c r="V6" s="202">
        <v>5.81</v>
      </c>
      <c r="W6" s="202">
        <v>12.59</v>
      </c>
      <c r="X6" s="202">
        <v>41.64</v>
      </c>
      <c r="Y6" s="202">
        <v>0</v>
      </c>
      <c r="Z6" s="202">
        <v>72.63</v>
      </c>
      <c r="AA6" s="202">
        <v>26.8</v>
      </c>
      <c r="AB6" s="202">
        <v>0</v>
      </c>
      <c r="AC6" s="202">
        <v>10.8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5.29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2.86</v>
      </c>
      <c r="L7" s="202">
        <v>245.97</v>
      </c>
      <c r="M7" s="202">
        <v>26.74</v>
      </c>
      <c r="N7" s="202">
        <v>35.090000000000003</v>
      </c>
      <c r="O7" s="202">
        <v>0</v>
      </c>
      <c r="P7" s="202">
        <v>34.76</v>
      </c>
      <c r="Q7" s="202">
        <v>2.86</v>
      </c>
      <c r="R7" s="202">
        <v>12.59</v>
      </c>
      <c r="S7" s="202">
        <v>7.75</v>
      </c>
      <c r="T7" s="202">
        <v>0</v>
      </c>
      <c r="U7" s="202">
        <v>51.84</v>
      </c>
      <c r="V7" s="202">
        <v>5.81</v>
      </c>
      <c r="W7" s="202">
        <v>12.59</v>
      </c>
      <c r="X7" s="202">
        <v>41.64</v>
      </c>
      <c r="Y7" s="202">
        <v>0</v>
      </c>
      <c r="Z7" s="202">
        <v>72.63</v>
      </c>
      <c r="AA7" s="202">
        <v>26.8</v>
      </c>
      <c r="AB7" s="202">
        <v>0</v>
      </c>
      <c r="AC7" s="202">
        <v>10.8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6.94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2.86</v>
      </c>
      <c r="L8" s="202">
        <v>309.89</v>
      </c>
      <c r="M8" s="202">
        <v>26.74</v>
      </c>
      <c r="N8" s="202">
        <v>35.090000000000003</v>
      </c>
      <c r="O8" s="202">
        <v>0</v>
      </c>
      <c r="P8" s="202">
        <v>34.76</v>
      </c>
      <c r="Q8" s="202">
        <v>2.86</v>
      </c>
      <c r="R8" s="202">
        <v>12.59</v>
      </c>
      <c r="S8" s="202">
        <v>7.75</v>
      </c>
      <c r="T8" s="202">
        <v>0</v>
      </c>
      <c r="U8" s="202">
        <v>51.84</v>
      </c>
      <c r="V8" s="202">
        <v>5.81</v>
      </c>
      <c r="W8" s="202">
        <v>12.59</v>
      </c>
      <c r="X8" s="202">
        <v>41.64</v>
      </c>
      <c r="Y8" s="202">
        <v>0</v>
      </c>
      <c r="Z8" s="202">
        <v>72.63</v>
      </c>
      <c r="AA8" s="202">
        <v>26.8</v>
      </c>
      <c r="AB8" s="202">
        <v>0</v>
      </c>
      <c r="AC8" s="202">
        <v>10.8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6.72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2.86</v>
      </c>
      <c r="L9" s="202">
        <v>290.52</v>
      </c>
      <c r="M9" s="202">
        <v>26.74</v>
      </c>
      <c r="N9" s="202">
        <v>35.090000000000003</v>
      </c>
      <c r="O9" s="202">
        <v>0</v>
      </c>
      <c r="P9" s="202">
        <v>34.76</v>
      </c>
      <c r="Q9" s="202">
        <v>2.86</v>
      </c>
      <c r="R9" s="202">
        <v>12.59</v>
      </c>
      <c r="S9" s="202">
        <v>7.75</v>
      </c>
      <c r="T9" s="202">
        <v>0</v>
      </c>
      <c r="U9" s="202">
        <v>51.84</v>
      </c>
      <c r="V9" s="202">
        <v>5.81</v>
      </c>
      <c r="W9" s="202">
        <v>12.59</v>
      </c>
      <c r="X9" s="202">
        <v>41.64</v>
      </c>
      <c r="Y9" s="202">
        <v>0</v>
      </c>
      <c r="Z9" s="202">
        <v>72.63</v>
      </c>
      <c r="AA9" s="202">
        <v>26.8</v>
      </c>
      <c r="AB9" s="202">
        <v>0</v>
      </c>
      <c r="AC9" s="202">
        <v>10.8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4.41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2.86</v>
      </c>
      <c r="L10" s="202">
        <v>290.52</v>
      </c>
      <c r="M10" s="202">
        <v>26.74</v>
      </c>
      <c r="N10" s="202">
        <v>35.090000000000003</v>
      </c>
      <c r="O10" s="202">
        <v>0</v>
      </c>
      <c r="P10" s="202">
        <v>34.76</v>
      </c>
      <c r="Q10" s="202">
        <v>2.86</v>
      </c>
      <c r="R10" s="202">
        <v>12.59</v>
      </c>
      <c r="S10" s="202">
        <v>7.75</v>
      </c>
      <c r="T10" s="202">
        <v>0</v>
      </c>
      <c r="U10" s="202">
        <v>51.84</v>
      </c>
      <c r="V10" s="202">
        <v>5.81</v>
      </c>
      <c r="W10" s="202">
        <v>12.59</v>
      </c>
      <c r="X10" s="202">
        <v>41.64</v>
      </c>
      <c r="Y10" s="202">
        <v>0</v>
      </c>
      <c r="Z10" s="202">
        <v>72.63</v>
      </c>
      <c r="AA10" s="202">
        <v>26.8</v>
      </c>
      <c r="AB10" s="202">
        <v>0</v>
      </c>
      <c r="AC10" s="202">
        <v>10.8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6.72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2.86</v>
      </c>
      <c r="L11" s="202">
        <v>245.97</v>
      </c>
      <c r="M11" s="202">
        <v>26.74</v>
      </c>
      <c r="N11" s="202">
        <v>35.090000000000003</v>
      </c>
      <c r="O11" s="202">
        <v>0</v>
      </c>
      <c r="P11" s="202">
        <v>34.76</v>
      </c>
      <c r="Q11" s="202">
        <v>2.86</v>
      </c>
      <c r="R11" s="202">
        <v>12.59</v>
      </c>
      <c r="S11" s="202">
        <v>7.75</v>
      </c>
      <c r="T11" s="202">
        <v>0</v>
      </c>
      <c r="U11" s="202">
        <v>51.84</v>
      </c>
      <c r="V11" s="202">
        <v>4.17</v>
      </c>
      <c r="W11" s="202">
        <v>12.19</v>
      </c>
      <c r="X11" s="202">
        <v>40.32</v>
      </c>
      <c r="Y11" s="202">
        <v>0</v>
      </c>
      <c r="Z11" s="202">
        <v>72.63</v>
      </c>
      <c r="AA11" s="202">
        <v>26.8</v>
      </c>
      <c r="AB11" s="202">
        <v>0</v>
      </c>
      <c r="AC11" s="202">
        <v>10.5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4.41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2.86</v>
      </c>
      <c r="L12" s="202">
        <v>245.97</v>
      </c>
      <c r="M12" s="202">
        <v>26.74</v>
      </c>
      <c r="N12" s="202">
        <v>35.090000000000003</v>
      </c>
      <c r="O12" s="202">
        <v>0</v>
      </c>
      <c r="P12" s="202">
        <v>34.76</v>
      </c>
      <c r="Q12" s="202">
        <v>2.86</v>
      </c>
      <c r="R12" s="202">
        <v>12.59</v>
      </c>
      <c r="S12" s="202">
        <v>7.75</v>
      </c>
      <c r="T12" s="202">
        <v>0</v>
      </c>
      <c r="U12" s="202">
        <v>51.84</v>
      </c>
      <c r="V12" s="202">
        <v>4.17</v>
      </c>
      <c r="W12" s="202">
        <v>12.19</v>
      </c>
      <c r="X12" s="202">
        <v>40.32</v>
      </c>
      <c r="Y12" s="202">
        <v>0</v>
      </c>
      <c r="Z12" s="202">
        <v>72.63</v>
      </c>
      <c r="AA12" s="202">
        <v>26.8</v>
      </c>
      <c r="AB12" s="202">
        <v>0</v>
      </c>
      <c r="AC12" s="202">
        <v>10.5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6.72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2.86</v>
      </c>
      <c r="L13" s="202">
        <v>245.97</v>
      </c>
      <c r="M13" s="202">
        <v>26.74</v>
      </c>
      <c r="N13" s="202">
        <v>35.090000000000003</v>
      </c>
      <c r="O13" s="202">
        <v>0</v>
      </c>
      <c r="P13" s="202">
        <v>34.76</v>
      </c>
      <c r="Q13" s="202">
        <v>2.77</v>
      </c>
      <c r="R13" s="202">
        <v>12.59</v>
      </c>
      <c r="S13" s="202">
        <v>7.75</v>
      </c>
      <c r="T13" s="202">
        <v>0</v>
      </c>
      <c r="U13" s="202">
        <v>51.84</v>
      </c>
      <c r="V13" s="202">
        <v>5.81</v>
      </c>
      <c r="W13" s="202">
        <v>12.59</v>
      </c>
      <c r="X13" s="202">
        <v>41.64</v>
      </c>
      <c r="Y13" s="202">
        <v>0</v>
      </c>
      <c r="Z13" s="202">
        <v>39.31</v>
      </c>
      <c r="AA13" s="202">
        <v>26.8</v>
      </c>
      <c r="AB13" s="202">
        <v>0</v>
      </c>
      <c r="AC13" s="202">
        <v>10.5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6.72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2.86</v>
      </c>
      <c r="L14" s="202">
        <v>245.97</v>
      </c>
      <c r="M14" s="202">
        <v>26.74</v>
      </c>
      <c r="N14" s="202">
        <v>35.090000000000003</v>
      </c>
      <c r="O14" s="202">
        <v>0</v>
      </c>
      <c r="P14" s="202">
        <v>34.76</v>
      </c>
      <c r="Q14" s="202">
        <v>2.77</v>
      </c>
      <c r="R14" s="202">
        <v>12.59</v>
      </c>
      <c r="S14" s="202">
        <v>7.75</v>
      </c>
      <c r="T14" s="202">
        <v>0</v>
      </c>
      <c r="U14" s="202">
        <v>51.84</v>
      </c>
      <c r="V14" s="202">
        <v>5.81</v>
      </c>
      <c r="W14" s="202">
        <v>12.59</v>
      </c>
      <c r="X14" s="202">
        <v>41.64</v>
      </c>
      <c r="Y14" s="202">
        <v>0</v>
      </c>
      <c r="Z14" s="202">
        <v>29.51</v>
      </c>
      <c r="AA14" s="202">
        <v>26.8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6.72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245.97</v>
      </c>
      <c r="M15" s="202">
        <v>26.74</v>
      </c>
      <c r="N15" s="202">
        <v>35.090000000000003</v>
      </c>
      <c r="O15" s="202">
        <v>0</v>
      </c>
      <c r="P15" s="202">
        <v>34.76</v>
      </c>
      <c r="Q15" s="202">
        <v>0</v>
      </c>
      <c r="R15" s="202">
        <v>0.51</v>
      </c>
      <c r="S15" s="202">
        <v>0.31</v>
      </c>
      <c r="T15" s="202">
        <v>0</v>
      </c>
      <c r="U15" s="202">
        <v>51.84</v>
      </c>
      <c r="V15" s="202">
        <v>5.81</v>
      </c>
      <c r="W15" s="202">
        <v>12.59</v>
      </c>
      <c r="X15" s="202">
        <v>41.64</v>
      </c>
      <c r="Y15" s="202">
        <v>0</v>
      </c>
      <c r="Z15" s="202">
        <v>29.51</v>
      </c>
      <c r="AA15" s="202">
        <v>26.8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6.72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245.97</v>
      </c>
      <c r="M16" s="202">
        <v>26.74</v>
      </c>
      <c r="N16" s="202">
        <v>35.090000000000003</v>
      </c>
      <c r="O16" s="202">
        <v>0</v>
      </c>
      <c r="P16" s="202">
        <v>34.76</v>
      </c>
      <c r="Q16" s="202">
        <v>0</v>
      </c>
      <c r="R16" s="202">
        <v>0.51</v>
      </c>
      <c r="S16" s="202">
        <v>0.31</v>
      </c>
      <c r="T16" s="202">
        <v>0</v>
      </c>
      <c r="U16" s="202">
        <v>51.84</v>
      </c>
      <c r="V16" s="202">
        <v>5.81</v>
      </c>
      <c r="W16" s="202">
        <v>12.59</v>
      </c>
      <c r="X16" s="202">
        <v>41.64</v>
      </c>
      <c r="Y16" s="202">
        <v>0</v>
      </c>
      <c r="Z16" s="202">
        <v>29.51</v>
      </c>
      <c r="AA16" s="202">
        <v>26.8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6.72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254</v>
      </c>
      <c r="M17" s="202">
        <v>26.74</v>
      </c>
      <c r="N17" s="202">
        <v>35.090000000000003</v>
      </c>
      <c r="O17" s="202">
        <v>0</v>
      </c>
      <c r="P17" s="202">
        <v>34.76</v>
      </c>
      <c r="Q17" s="202">
        <v>0.73</v>
      </c>
      <c r="R17" s="202">
        <v>0.51</v>
      </c>
      <c r="S17" s="202">
        <v>0.31</v>
      </c>
      <c r="T17" s="202">
        <v>0</v>
      </c>
      <c r="U17" s="202">
        <v>51.84</v>
      </c>
      <c r="V17" s="202">
        <v>5.81</v>
      </c>
      <c r="W17" s="202">
        <v>12.59</v>
      </c>
      <c r="X17" s="202">
        <v>41.64</v>
      </c>
      <c r="Y17" s="202">
        <v>0</v>
      </c>
      <c r="Z17" s="202">
        <v>29.05</v>
      </c>
      <c r="AA17" s="202">
        <v>26.8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6.72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254</v>
      </c>
      <c r="M18" s="202">
        <v>26.74</v>
      </c>
      <c r="N18" s="202">
        <v>35.090000000000003</v>
      </c>
      <c r="O18" s="202">
        <v>0</v>
      </c>
      <c r="P18" s="202">
        <v>34.76</v>
      </c>
      <c r="Q18" s="202">
        <v>0.73</v>
      </c>
      <c r="R18" s="202">
        <v>0.51</v>
      </c>
      <c r="S18" s="202">
        <v>0.31</v>
      </c>
      <c r="T18" s="202">
        <v>0</v>
      </c>
      <c r="U18" s="202">
        <v>51.84</v>
      </c>
      <c r="V18" s="202">
        <v>5.81</v>
      </c>
      <c r="W18" s="202">
        <v>12.59</v>
      </c>
      <c r="X18" s="202">
        <v>41.64</v>
      </c>
      <c r="Y18" s="202">
        <v>0</v>
      </c>
      <c r="Z18" s="202">
        <v>29.05</v>
      </c>
      <c r="AA18" s="202">
        <v>26.8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6.72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254</v>
      </c>
      <c r="M19" s="202">
        <v>26.74</v>
      </c>
      <c r="N19" s="202">
        <v>35.090000000000003</v>
      </c>
      <c r="O19" s="202">
        <v>0</v>
      </c>
      <c r="P19" s="202">
        <v>34.76</v>
      </c>
      <c r="Q19" s="202">
        <v>0.73</v>
      </c>
      <c r="R19" s="202">
        <v>0.51</v>
      </c>
      <c r="S19" s="202">
        <v>0.31</v>
      </c>
      <c r="T19" s="202">
        <v>0</v>
      </c>
      <c r="U19" s="202">
        <v>51.84</v>
      </c>
      <c r="V19" s="202">
        <v>5.81</v>
      </c>
      <c r="W19" s="202">
        <v>12.59</v>
      </c>
      <c r="X19" s="202">
        <v>41.64</v>
      </c>
      <c r="Y19" s="202">
        <v>0</v>
      </c>
      <c r="Z19" s="202">
        <v>29.05</v>
      </c>
      <c r="AA19" s="202">
        <v>26.8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6.72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254</v>
      </c>
      <c r="M20" s="202">
        <v>26.74</v>
      </c>
      <c r="N20" s="202">
        <v>35.090000000000003</v>
      </c>
      <c r="O20" s="202">
        <v>0</v>
      </c>
      <c r="P20" s="202">
        <v>34.76</v>
      </c>
      <c r="Q20" s="202">
        <v>0.73</v>
      </c>
      <c r="R20" s="202">
        <v>0.51</v>
      </c>
      <c r="S20" s="202">
        <v>0.31</v>
      </c>
      <c r="T20" s="202">
        <v>0</v>
      </c>
      <c r="U20" s="202">
        <v>51.84</v>
      </c>
      <c r="V20" s="202">
        <v>5.81</v>
      </c>
      <c r="W20" s="202">
        <v>12.59</v>
      </c>
      <c r="X20" s="202">
        <v>41.64</v>
      </c>
      <c r="Y20" s="202">
        <v>0</v>
      </c>
      <c r="Z20" s="202">
        <v>29.05</v>
      </c>
      <c r="AA20" s="202">
        <v>26.8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6.72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245.97</v>
      </c>
      <c r="M21" s="202">
        <v>26.74</v>
      </c>
      <c r="N21" s="202">
        <v>35.090000000000003</v>
      </c>
      <c r="O21" s="202">
        <v>0</v>
      </c>
      <c r="P21" s="202">
        <v>34.76</v>
      </c>
      <c r="Q21" s="202">
        <v>0.73</v>
      </c>
      <c r="R21" s="202">
        <v>0.51</v>
      </c>
      <c r="S21" s="202">
        <v>0.31</v>
      </c>
      <c r="T21" s="202">
        <v>0</v>
      </c>
      <c r="U21" s="202">
        <v>51.84</v>
      </c>
      <c r="V21" s="202">
        <v>0</v>
      </c>
      <c r="W21" s="202">
        <v>12.59</v>
      </c>
      <c r="X21" s="202">
        <v>41.64</v>
      </c>
      <c r="Y21" s="202">
        <v>0</v>
      </c>
      <c r="Z21" s="202">
        <v>29.05</v>
      </c>
      <c r="AA21" s="202">
        <v>26.8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6.72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245.97</v>
      </c>
      <c r="M22" s="202">
        <v>26.74</v>
      </c>
      <c r="N22" s="202">
        <v>35.090000000000003</v>
      </c>
      <c r="O22" s="202">
        <v>0</v>
      </c>
      <c r="P22" s="202">
        <v>34.76</v>
      </c>
      <c r="Q22" s="202">
        <v>0.73</v>
      </c>
      <c r="R22" s="202">
        <v>0.51</v>
      </c>
      <c r="S22" s="202">
        <v>0.31</v>
      </c>
      <c r="T22" s="202">
        <v>0</v>
      </c>
      <c r="U22" s="202">
        <v>51.84</v>
      </c>
      <c r="V22" s="202">
        <v>0</v>
      </c>
      <c r="W22" s="202">
        <v>12.59</v>
      </c>
      <c r="X22" s="202">
        <v>41.64</v>
      </c>
      <c r="Y22" s="202">
        <v>0</v>
      </c>
      <c r="Z22" s="202">
        <v>29.05</v>
      </c>
      <c r="AA22" s="202">
        <v>26.8</v>
      </c>
      <c r="AB22" s="202">
        <v>0</v>
      </c>
      <c r="AC22" s="202">
        <v>9.52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6.72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245.97</v>
      </c>
      <c r="M23" s="202">
        <v>26.74</v>
      </c>
      <c r="N23" s="202">
        <v>35.090000000000003</v>
      </c>
      <c r="O23" s="202">
        <v>0</v>
      </c>
      <c r="P23" s="202">
        <v>34.76</v>
      </c>
      <c r="Q23" s="202">
        <v>0.48</v>
      </c>
      <c r="R23" s="202">
        <v>0.39</v>
      </c>
      <c r="S23" s="202">
        <v>0.21</v>
      </c>
      <c r="T23" s="202">
        <v>0</v>
      </c>
      <c r="U23" s="202">
        <v>51.84</v>
      </c>
      <c r="V23" s="202">
        <v>0</v>
      </c>
      <c r="W23" s="202">
        <v>12.59</v>
      </c>
      <c r="X23" s="202">
        <v>41.64</v>
      </c>
      <c r="Y23" s="202">
        <v>0</v>
      </c>
      <c r="Z23" s="202">
        <v>29.05</v>
      </c>
      <c r="AA23" s="202">
        <v>26.8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6.72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245.97</v>
      </c>
      <c r="M24" s="202">
        <v>26.74</v>
      </c>
      <c r="N24" s="202">
        <v>35.090000000000003</v>
      </c>
      <c r="O24" s="202">
        <v>0</v>
      </c>
      <c r="P24" s="202">
        <v>34.76</v>
      </c>
      <c r="Q24" s="202">
        <v>0.48</v>
      </c>
      <c r="R24" s="202">
        <v>0.39</v>
      </c>
      <c r="S24" s="202">
        <v>0.21</v>
      </c>
      <c r="T24" s="202">
        <v>0</v>
      </c>
      <c r="U24" s="202">
        <v>51.84</v>
      </c>
      <c r="V24" s="202">
        <v>0</v>
      </c>
      <c r="W24" s="202">
        <v>12.59</v>
      </c>
      <c r="X24" s="202">
        <v>41.64</v>
      </c>
      <c r="Y24" s="202">
        <v>0</v>
      </c>
      <c r="Z24" s="202">
        <v>29.05</v>
      </c>
      <c r="AA24" s="202">
        <v>26.8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6.72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245.97</v>
      </c>
      <c r="M25" s="202">
        <v>26.74</v>
      </c>
      <c r="N25" s="202">
        <v>35.090000000000003</v>
      </c>
      <c r="O25" s="202">
        <v>0</v>
      </c>
      <c r="P25" s="202">
        <v>34.76</v>
      </c>
      <c r="Q25" s="202">
        <v>0.35</v>
      </c>
      <c r="R25" s="202">
        <v>0.39</v>
      </c>
      <c r="S25" s="202">
        <v>7.0000000000000007E-2</v>
      </c>
      <c r="T25" s="202">
        <v>0</v>
      </c>
      <c r="U25" s="202">
        <v>51.84</v>
      </c>
      <c r="V25" s="202">
        <v>0</v>
      </c>
      <c r="W25" s="202">
        <v>12.59</v>
      </c>
      <c r="X25" s="202">
        <v>41.64</v>
      </c>
      <c r="Y25" s="202">
        <v>0</v>
      </c>
      <c r="Z25" s="202">
        <v>29.05</v>
      </c>
      <c r="AA25" s="202">
        <v>26.8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6.72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245.97</v>
      </c>
      <c r="M26" s="202">
        <v>26.74</v>
      </c>
      <c r="N26" s="202">
        <v>35.090000000000003</v>
      </c>
      <c r="O26" s="202">
        <v>0</v>
      </c>
      <c r="P26" s="202">
        <v>34.76</v>
      </c>
      <c r="Q26" s="202">
        <v>0.35</v>
      </c>
      <c r="R26" s="202">
        <v>0.39</v>
      </c>
      <c r="S26" s="202">
        <v>7.0000000000000007E-2</v>
      </c>
      <c r="T26" s="202">
        <v>0</v>
      </c>
      <c r="U26" s="202">
        <v>51.84</v>
      </c>
      <c r="V26" s="202">
        <v>0</v>
      </c>
      <c r="W26" s="202">
        <v>12.59</v>
      </c>
      <c r="X26" s="202">
        <v>41.64</v>
      </c>
      <c r="Y26" s="202">
        <v>0</v>
      </c>
      <c r="Z26" s="202">
        <v>29.05</v>
      </c>
      <c r="AA26" s="202">
        <v>26.8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6.72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2.86</v>
      </c>
      <c r="L27" s="202">
        <v>245.97</v>
      </c>
      <c r="M27" s="202">
        <v>26.74</v>
      </c>
      <c r="N27" s="202">
        <v>35.090000000000003</v>
      </c>
      <c r="O27" s="202">
        <v>0</v>
      </c>
      <c r="P27" s="202">
        <v>34.76</v>
      </c>
      <c r="Q27" s="202">
        <v>2.77</v>
      </c>
      <c r="R27" s="202">
        <v>12.59</v>
      </c>
      <c r="S27" s="202">
        <v>7.75</v>
      </c>
      <c r="T27" s="202">
        <v>0</v>
      </c>
      <c r="U27" s="202">
        <v>51.84</v>
      </c>
      <c r="V27" s="202">
        <v>5.81</v>
      </c>
      <c r="W27" s="202">
        <v>12.59</v>
      </c>
      <c r="X27" s="202">
        <v>41.64</v>
      </c>
      <c r="Y27" s="202">
        <v>0</v>
      </c>
      <c r="Z27" s="202">
        <v>69.02</v>
      </c>
      <c r="AA27" s="202">
        <v>26.8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6.72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4.43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2.86</v>
      </c>
      <c r="L28" s="202">
        <v>245.97</v>
      </c>
      <c r="M28" s="202">
        <v>26.74</v>
      </c>
      <c r="N28" s="202">
        <v>35.090000000000003</v>
      </c>
      <c r="O28" s="202">
        <v>0</v>
      </c>
      <c r="P28" s="202">
        <v>34.76</v>
      </c>
      <c r="Q28" s="202">
        <v>2.77</v>
      </c>
      <c r="R28" s="202">
        <v>12.59</v>
      </c>
      <c r="S28" s="202">
        <v>7.75</v>
      </c>
      <c r="T28" s="202">
        <v>0</v>
      </c>
      <c r="U28" s="202">
        <v>51.84</v>
      </c>
      <c r="V28" s="202">
        <v>5.81</v>
      </c>
      <c r="W28" s="202">
        <v>12.59</v>
      </c>
      <c r="X28" s="202">
        <v>41.64</v>
      </c>
      <c r="Y28" s="202">
        <v>0</v>
      </c>
      <c r="Z28" s="202">
        <v>72.63</v>
      </c>
      <c r="AA28" s="202">
        <v>26.8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6.72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8.4600000000000009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2.86</v>
      </c>
      <c r="L29" s="202">
        <v>254</v>
      </c>
      <c r="M29" s="202">
        <v>26.74</v>
      </c>
      <c r="N29" s="202">
        <v>35.090000000000003</v>
      </c>
      <c r="O29" s="202">
        <v>0</v>
      </c>
      <c r="P29" s="202">
        <v>34.76</v>
      </c>
      <c r="Q29" s="202">
        <v>2.77</v>
      </c>
      <c r="R29" s="202">
        <v>12.59</v>
      </c>
      <c r="S29" s="202">
        <v>7.75</v>
      </c>
      <c r="T29" s="202">
        <v>0</v>
      </c>
      <c r="U29" s="202">
        <v>51.84</v>
      </c>
      <c r="V29" s="202">
        <v>5.81</v>
      </c>
      <c r="W29" s="202">
        <v>12.59</v>
      </c>
      <c r="X29" s="202">
        <v>41.64</v>
      </c>
      <c r="Y29" s="202">
        <v>0</v>
      </c>
      <c r="Z29" s="202">
        <v>29.05</v>
      </c>
      <c r="AA29" s="202">
        <v>26.8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6.72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11.15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254</v>
      </c>
      <c r="M30" s="202">
        <v>26.74</v>
      </c>
      <c r="N30" s="202">
        <v>35.090000000000003</v>
      </c>
      <c r="O30" s="202">
        <v>0</v>
      </c>
      <c r="P30" s="202">
        <v>34.76</v>
      </c>
      <c r="Q30" s="202">
        <v>0</v>
      </c>
      <c r="R30" s="202">
        <v>0</v>
      </c>
      <c r="S30" s="202">
        <v>0</v>
      </c>
      <c r="T30" s="202">
        <v>0</v>
      </c>
      <c r="U30" s="202">
        <v>51.84</v>
      </c>
      <c r="V30" s="202">
        <v>0</v>
      </c>
      <c r="W30" s="202">
        <v>12.59</v>
      </c>
      <c r="X30" s="202">
        <v>41.64</v>
      </c>
      <c r="Y30" s="202">
        <v>0</v>
      </c>
      <c r="Z30" s="202">
        <v>29.05</v>
      </c>
      <c r="AA30" s="202">
        <v>26.8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6.72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14.2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254</v>
      </c>
      <c r="M31" s="202">
        <v>26.74</v>
      </c>
      <c r="N31" s="202">
        <v>35.090000000000003</v>
      </c>
      <c r="O31" s="202">
        <v>0</v>
      </c>
      <c r="P31" s="202">
        <v>34.76</v>
      </c>
      <c r="Q31" s="202">
        <v>0</v>
      </c>
      <c r="R31" s="202">
        <v>0</v>
      </c>
      <c r="S31" s="202">
        <v>0</v>
      </c>
      <c r="T31" s="202">
        <v>0</v>
      </c>
      <c r="U31" s="202">
        <v>51.84</v>
      </c>
      <c r="V31" s="202">
        <v>0</v>
      </c>
      <c r="W31" s="202">
        <v>12.59</v>
      </c>
      <c r="X31" s="202">
        <v>41.64</v>
      </c>
      <c r="Y31" s="202">
        <v>0</v>
      </c>
      <c r="Z31" s="202">
        <v>29.05</v>
      </c>
      <c r="AA31" s="202">
        <v>26.8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6.72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17.36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254</v>
      </c>
      <c r="M32" s="202">
        <v>26.74</v>
      </c>
      <c r="N32" s="202">
        <v>35.090000000000003</v>
      </c>
      <c r="O32" s="202">
        <v>0</v>
      </c>
      <c r="P32" s="202">
        <v>34.76</v>
      </c>
      <c r="Q32" s="202">
        <v>0</v>
      </c>
      <c r="R32" s="202">
        <v>0</v>
      </c>
      <c r="S32" s="202">
        <v>0</v>
      </c>
      <c r="T32" s="202">
        <v>0</v>
      </c>
      <c r="U32" s="202">
        <v>51.84</v>
      </c>
      <c r="V32" s="202">
        <v>0</v>
      </c>
      <c r="W32" s="202">
        <v>12.59</v>
      </c>
      <c r="X32" s="202">
        <v>41.64</v>
      </c>
      <c r="Y32" s="202">
        <v>0</v>
      </c>
      <c r="Z32" s="202">
        <v>29.05</v>
      </c>
      <c r="AA32" s="202">
        <v>26.8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6.72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254</v>
      </c>
      <c r="M33" s="202">
        <v>26.74</v>
      </c>
      <c r="N33" s="202">
        <v>35.090000000000003</v>
      </c>
      <c r="O33" s="202">
        <v>0</v>
      </c>
      <c r="P33" s="202">
        <v>34.76</v>
      </c>
      <c r="Q33" s="202">
        <v>0</v>
      </c>
      <c r="R33" s="202">
        <v>0</v>
      </c>
      <c r="S33" s="202">
        <v>0</v>
      </c>
      <c r="T33" s="202">
        <v>0</v>
      </c>
      <c r="U33" s="202">
        <v>51.84</v>
      </c>
      <c r="V33" s="202">
        <v>0</v>
      </c>
      <c r="W33" s="202">
        <v>12.59</v>
      </c>
      <c r="X33" s="202">
        <v>41.64</v>
      </c>
      <c r="Y33" s="202">
        <v>0</v>
      </c>
      <c r="Z33" s="202">
        <v>29.05</v>
      </c>
      <c r="AA33" s="202">
        <v>26.8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6.72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1.49</v>
      </c>
      <c r="L34" s="202">
        <v>254</v>
      </c>
      <c r="M34" s="202">
        <v>26.74</v>
      </c>
      <c r="N34" s="202">
        <v>35.090000000000003</v>
      </c>
      <c r="O34" s="202">
        <v>0</v>
      </c>
      <c r="P34" s="202">
        <v>34.76</v>
      </c>
      <c r="Q34" s="202">
        <v>0</v>
      </c>
      <c r="R34" s="202">
        <v>0</v>
      </c>
      <c r="S34" s="202">
        <v>0</v>
      </c>
      <c r="T34" s="202">
        <v>0</v>
      </c>
      <c r="U34" s="202">
        <v>51.84</v>
      </c>
      <c r="V34" s="202">
        <v>0</v>
      </c>
      <c r="W34" s="202">
        <v>12.59</v>
      </c>
      <c r="X34" s="202">
        <v>41.64</v>
      </c>
      <c r="Y34" s="202">
        <v>0</v>
      </c>
      <c r="Z34" s="202">
        <v>29.05</v>
      </c>
      <c r="AA34" s="202">
        <v>26.8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6.72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1.57</v>
      </c>
      <c r="L35" s="202">
        <v>254</v>
      </c>
      <c r="M35" s="202">
        <v>26.74</v>
      </c>
      <c r="N35" s="202">
        <v>35.090000000000003</v>
      </c>
      <c r="O35" s="202">
        <v>0</v>
      </c>
      <c r="P35" s="202">
        <v>34.76</v>
      </c>
      <c r="Q35" s="202">
        <v>0</v>
      </c>
      <c r="R35" s="202">
        <v>0</v>
      </c>
      <c r="S35" s="202">
        <v>0</v>
      </c>
      <c r="T35" s="202">
        <v>0</v>
      </c>
      <c r="U35" s="202">
        <v>51.84</v>
      </c>
      <c r="V35" s="202">
        <v>0</v>
      </c>
      <c r="W35" s="202">
        <v>12.59</v>
      </c>
      <c r="X35" s="202">
        <v>41.64</v>
      </c>
      <c r="Y35" s="202">
        <v>0</v>
      </c>
      <c r="Z35" s="202">
        <v>29.05</v>
      </c>
      <c r="AA35" s="202">
        <v>26.8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6.72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1.57</v>
      </c>
      <c r="L36" s="202">
        <v>254</v>
      </c>
      <c r="M36" s="202">
        <v>26.74</v>
      </c>
      <c r="N36" s="202">
        <v>35.090000000000003</v>
      </c>
      <c r="O36" s="202">
        <v>0</v>
      </c>
      <c r="P36" s="202">
        <v>34.76</v>
      </c>
      <c r="Q36" s="202">
        <v>0</v>
      </c>
      <c r="R36" s="202">
        <v>0</v>
      </c>
      <c r="S36" s="202">
        <v>0</v>
      </c>
      <c r="T36" s="202">
        <v>0</v>
      </c>
      <c r="U36" s="202">
        <v>51.84</v>
      </c>
      <c r="V36" s="202">
        <v>0</v>
      </c>
      <c r="W36" s="202">
        <v>12.59</v>
      </c>
      <c r="X36" s="202">
        <v>41.64</v>
      </c>
      <c r="Y36" s="202">
        <v>0</v>
      </c>
      <c r="Z36" s="202">
        <v>29.05</v>
      </c>
      <c r="AA36" s="202">
        <v>26.8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6.72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254</v>
      </c>
      <c r="M37" s="202">
        <v>26.74</v>
      </c>
      <c r="N37" s="202">
        <v>35.090000000000003</v>
      </c>
      <c r="O37" s="202">
        <v>0</v>
      </c>
      <c r="P37" s="202">
        <v>34.76</v>
      </c>
      <c r="Q37" s="202">
        <v>0</v>
      </c>
      <c r="R37" s="202">
        <v>0</v>
      </c>
      <c r="S37" s="202">
        <v>0</v>
      </c>
      <c r="T37" s="202">
        <v>0</v>
      </c>
      <c r="U37" s="202">
        <v>51.84</v>
      </c>
      <c r="V37" s="202">
        <v>0</v>
      </c>
      <c r="W37" s="202">
        <v>12.59</v>
      </c>
      <c r="X37" s="202">
        <v>41.64</v>
      </c>
      <c r="Y37" s="202">
        <v>0</v>
      </c>
      <c r="Z37" s="202">
        <v>29.05</v>
      </c>
      <c r="AA37" s="202">
        <v>26.8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6.44</v>
      </c>
      <c r="AJ37" s="202">
        <v>0</v>
      </c>
      <c r="AK37" s="202">
        <v>50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254</v>
      </c>
      <c r="M38" s="202">
        <v>26.74</v>
      </c>
      <c r="N38" s="202">
        <v>35.090000000000003</v>
      </c>
      <c r="O38" s="202">
        <v>0</v>
      </c>
      <c r="P38" s="202">
        <v>34.76</v>
      </c>
      <c r="Q38" s="202">
        <v>0</v>
      </c>
      <c r="R38" s="202">
        <v>0</v>
      </c>
      <c r="S38" s="202">
        <v>0</v>
      </c>
      <c r="T38" s="202">
        <v>0</v>
      </c>
      <c r="U38" s="202">
        <v>51.84</v>
      </c>
      <c r="V38" s="202">
        <v>0</v>
      </c>
      <c r="W38" s="202">
        <v>12.59</v>
      </c>
      <c r="X38" s="202">
        <v>41.64</v>
      </c>
      <c r="Y38" s="202">
        <v>0</v>
      </c>
      <c r="Z38" s="202">
        <v>29.05</v>
      </c>
      <c r="AA38" s="202">
        <v>26.8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6.72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254</v>
      </c>
      <c r="M39" s="202">
        <v>26.74</v>
      </c>
      <c r="N39" s="202">
        <v>35.090000000000003</v>
      </c>
      <c r="O39" s="202">
        <v>0</v>
      </c>
      <c r="P39" s="202">
        <v>34.76</v>
      </c>
      <c r="Q39" s="202">
        <v>0</v>
      </c>
      <c r="R39" s="202">
        <v>0</v>
      </c>
      <c r="S39" s="202">
        <v>0</v>
      </c>
      <c r="T39" s="202">
        <v>0</v>
      </c>
      <c r="U39" s="202">
        <v>51.84</v>
      </c>
      <c r="V39" s="202">
        <v>0</v>
      </c>
      <c r="W39" s="202">
        <v>12.59</v>
      </c>
      <c r="X39" s="202">
        <v>41.64</v>
      </c>
      <c r="Y39" s="202">
        <v>0</v>
      </c>
      <c r="Z39" s="202">
        <v>29.05</v>
      </c>
      <c r="AA39" s="202">
        <v>26.8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6.72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254</v>
      </c>
      <c r="M40" s="202">
        <v>26.74</v>
      </c>
      <c r="N40" s="202">
        <v>35.090000000000003</v>
      </c>
      <c r="O40" s="202">
        <v>0</v>
      </c>
      <c r="P40" s="202">
        <v>34.76</v>
      </c>
      <c r="Q40" s="202">
        <v>0</v>
      </c>
      <c r="R40" s="202">
        <v>0</v>
      </c>
      <c r="S40" s="202">
        <v>0</v>
      </c>
      <c r="T40" s="202">
        <v>0</v>
      </c>
      <c r="U40" s="202">
        <v>51.84</v>
      </c>
      <c r="V40" s="202">
        <v>0</v>
      </c>
      <c r="W40" s="202">
        <v>12.59</v>
      </c>
      <c r="X40" s="202">
        <v>41.64</v>
      </c>
      <c r="Y40" s="202">
        <v>0</v>
      </c>
      <c r="Z40" s="202">
        <v>29.05</v>
      </c>
      <c r="AA40" s="202">
        <v>26.8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6.72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254</v>
      </c>
      <c r="M41" s="202">
        <v>26.74</v>
      </c>
      <c r="N41" s="202">
        <v>35.090000000000003</v>
      </c>
      <c r="O41" s="202">
        <v>0</v>
      </c>
      <c r="P41" s="202">
        <v>34.76</v>
      </c>
      <c r="Q41" s="202">
        <v>0</v>
      </c>
      <c r="R41" s="202">
        <v>0</v>
      </c>
      <c r="S41" s="202">
        <v>0</v>
      </c>
      <c r="T41" s="202">
        <v>0</v>
      </c>
      <c r="U41" s="202">
        <v>51.84</v>
      </c>
      <c r="V41" s="202">
        <v>0</v>
      </c>
      <c r="W41" s="202">
        <v>12.55</v>
      </c>
      <c r="X41" s="202">
        <v>41.64</v>
      </c>
      <c r="Y41" s="202">
        <v>0</v>
      </c>
      <c r="Z41" s="202">
        <v>29.05</v>
      </c>
      <c r="AA41" s="202">
        <v>26.8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6.72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254</v>
      </c>
      <c r="M42" s="202">
        <v>26.74</v>
      </c>
      <c r="N42" s="202">
        <v>35.090000000000003</v>
      </c>
      <c r="O42" s="202">
        <v>0</v>
      </c>
      <c r="P42" s="202">
        <v>34.76</v>
      </c>
      <c r="Q42" s="202">
        <v>0</v>
      </c>
      <c r="R42" s="202">
        <v>0</v>
      </c>
      <c r="S42" s="202">
        <v>0</v>
      </c>
      <c r="T42" s="202">
        <v>0</v>
      </c>
      <c r="U42" s="202">
        <v>51.84</v>
      </c>
      <c r="V42" s="202">
        <v>0</v>
      </c>
      <c r="W42" s="202">
        <v>12.55</v>
      </c>
      <c r="X42" s="202">
        <v>41.64</v>
      </c>
      <c r="Y42" s="202">
        <v>0</v>
      </c>
      <c r="Z42" s="202">
        <v>29.05</v>
      </c>
      <c r="AA42" s="202">
        <v>26.8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6.72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254</v>
      </c>
      <c r="M43" s="202">
        <v>26.74</v>
      </c>
      <c r="N43" s="202">
        <v>35.090000000000003</v>
      </c>
      <c r="O43" s="202">
        <v>0</v>
      </c>
      <c r="P43" s="202">
        <v>34.76</v>
      </c>
      <c r="Q43" s="202">
        <v>0</v>
      </c>
      <c r="R43" s="202">
        <v>0</v>
      </c>
      <c r="S43" s="202">
        <v>0</v>
      </c>
      <c r="T43" s="202">
        <v>0</v>
      </c>
      <c r="U43" s="202">
        <v>51.84</v>
      </c>
      <c r="V43" s="202">
        <v>0</v>
      </c>
      <c r="W43" s="202">
        <v>12.55</v>
      </c>
      <c r="X43" s="202">
        <v>41.64</v>
      </c>
      <c r="Y43" s="202">
        <v>0</v>
      </c>
      <c r="Z43" s="202">
        <v>29.05</v>
      </c>
      <c r="AA43" s="202">
        <v>26.8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6.44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254</v>
      </c>
      <c r="M44" s="202">
        <v>26.74</v>
      </c>
      <c r="N44" s="202">
        <v>35.090000000000003</v>
      </c>
      <c r="O44" s="202">
        <v>0</v>
      </c>
      <c r="P44" s="202">
        <v>34.76</v>
      </c>
      <c r="Q44" s="202">
        <v>0</v>
      </c>
      <c r="R44" s="202">
        <v>0</v>
      </c>
      <c r="S44" s="202">
        <v>0</v>
      </c>
      <c r="T44" s="202">
        <v>0</v>
      </c>
      <c r="U44" s="202">
        <v>51.84</v>
      </c>
      <c r="V44" s="202">
        <v>0</v>
      </c>
      <c r="W44" s="202">
        <v>12.55</v>
      </c>
      <c r="X44" s="202">
        <v>41.64</v>
      </c>
      <c r="Y44" s="202">
        <v>0</v>
      </c>
      <c r="Z44" s="202">
        <v>29.05</v>
      </c>
      <c r="AA44" s="202">
        <v>26.8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6.72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254</v>
      </c>
      <c r="M45" s="202">
        <v>26.74</v>
      </c>
      <c r="N45" s="202">
        <v>35.090000000000003</v>
      </c>
      <c r="O45" s="202">
        <v>0</v>
      </c>
      <c r="P45" s="202">
        <v>34.76</v>
      </c>
      <c r="Q45" s="202">
        <v>0</v>
      </c>
      <c r="R45" s="202">
        <v>0</v>
      </c>
      <c r="S45" s="202">
        <v>0</v>
      </c>
      <c r="T45" s="202">
        <v>0</v>
      </c>
      <c r="U45" s="202">
        <v>51.84</v>
      </c>
      <c r="V45" s="202">
        <v>0</v>
      </c>
      <c r="W45" s="202">
        <v>12.55</v>
      </c>
      <c r="X45" s="202">
        <v>41.64</v>
      </c>
      <c r="Y45" s="202">
        <v>0</v>
      </c>
      <c r="Z45" s="202">
        <v>29.05</v>
      </c>
      <c r="AA45" s="202">
        <v>26.8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6.42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254</v>
      </c>
      <c r="M46" s="202">
        <v>26.74</v>
      </c>
      <c r="N46" s="202">
        <v>35.090000000000003</v>
      </c>
      <c r="O46" s="202">
        <v>0</v>
      </c>
      <c r="P46" s="202">
        <v>34.76</v>
      </c>
      <c r="Q46" s="202">
        <v>0</v>
      </c>
      <c r="R46" s="202">
        <v>0</v>
      </c>
      <c r="S46" s="202">
        <v>0</v>
      </c>
      <c r="T46" s="202">
        <v>0</v>
      </c>
      <c r="U46" s="202">
        <v>51.84</v>
      </c>
      <c r="V46" s="202">
        <v>0</v>
      </c>
      <c r="W46" s="202">
        <v>12.55</v>
      </c>
      <c r="X46" s="202">
        <v>41.64</v>
      </c>
      <c r="Y46" s="202">
        <v>0</v>
      </c>
      <c r="Z46" s="202">
        <v>29.05</v>
      </c>
      <c r="AA46" s="202">
        <v>26.8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6.42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254</v>
      </c>
      <c r="M47" s="202">
        <v>26.74</v>
      </c>
      <c r="N47" s="202">
        <v>35.090000000000003</v>
      </c>
      <c r="O47" s="202">
        <v>0</v>
      </c>
      <c r="P47" s="202">
        <v>34.76</v>
      </c>
      <c r="Q47" s="202">
        <v>0</v>
      </c>
      <c r="R47" s="202">
        <v>0</v>
      </c>
      <c r="S47" s="202">
        <v>0</v>
      </c>
      <c r="T47" s="202">
        <v>0</v>
      </c>
      <c r="U47" s="202">
        <v>51.84</v>
      </c>
      <c r="V47" s="202">
        <v>0</v>
      </c>
      <c r="W47" s="202">
        <v>1.93</v>
      </c>
      <c r="X47" s="202">
        <v>17.43</v>
      </c>
      <c r="Y47" s="202">
        <v>0</v>
      </c>
      <c r="Z47" s="202">
        <v>29.05</v>
      </c>
      <c r="AA47" s="202">
        <v>26.8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6.42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254</v>
      </c>
      <c r="M48" s="202">
        <v>26.74</v>
      </c>
      <c r="N48" s="202">
        <v>35.090000000000003</v>
      </c>
      <c r="O48" s="202">
        <v>0</v>
      </c>
      <c r="P48" s="202">
        <v>34.76</v>
      </c>
      <c r="Q48" s="202">
        <v>0</v>
      </c>
      <c r="R48" s="202">
        <v>0</v>
      </c>
      <c r="S48" s="202">
        <v>0</v>
      </c>
      <c r="T48" s="202">
        <v>0</v>
      </c>
      <c r="U48" s="202">
        <v>51.84</v>
      </c>
      <c r="V48" s="202">
        <v>0</v>
      </c>
      <c r="W48" s="202">
        <v>1.93</v>
      </c>
      <c r="X48" s="202">
        <v>17.43</v>
      </c>
      <c r="Y48" s="202">
        <v>0</v>
      </c>
      <c r="Z48" s="202">
        <v>29.05</v>
      </c>
      <c r="AA48" s="202">
        <v>26.8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6.42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2.86</v>
      </c>
      <c r="L49" s="202">
        <v>254</v>
      </c>
      <c r="M49" s="202">
        <v>26.74</v>
      </c>
      <c r="N49" s="202">
        <v>35.090000000000003</v>
      </c>
      <c r="O49" s="202">
        <v>0</v>
      </c>
      <c r="P49" s="202">
        <v>34.76</v>
      </c>
      <c r="Q49" s="202">
        <v>6.48</v>
      </c>
      <c r="R49" s="202">
        <v>12.6</v>
      </c>
      <c r="S49" s="202">
        <v>7.85</v>
      </c>
      <c r="T49" s="202">
        <v>0</v>
      </c>
      <c r="U49" s="202">
        <v>51.84</v>
      </c>
      <c r="V49" s="202">
        <v>6.16</v>
      </c>
      <c r="W49" s="202">
        <v>13.16</v>
      </c>
      <c r="X49" s="202">
        <v>43.83</v>
      </c>
      <c r="Y49" s="202">
        <v>0</v>
      </c>
      <c r="Z49" s="202">
        <v>28.35</v>
      </c>
      <c r="AA49" s="202">
        <v>26.8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6.01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2.86</v>
      </c>
      <c r="L50" s="202">
        <v>254</v>
      </c>
      <c r="M50" s="202">
        <v>26.74</v>
      </c>
      <c r="N50" s="202">
        <v>35.090000000000003</v>
      </c>
      <c r="O50" s="202">
        <v>0</v>
      </c>
      <c r="P50" s="202">
        <v>34.76</v>
      </c>
      <c r="Q50" s="202">
        <v>6.48</v>
      </c>
      <c r="R50" s="202">
        <v>12.6</v>
      </c>
      <c r="S50" s="202">
        <v>7.85</v>
      </c>
      <c r="T50" s="202">
        <v>0</v>
      </c>
      <c r="U50" s="202">
        <v>51.84</v>
      </c>
      <c r="V50" s="202">
        <v>6.16</v>
      </c>
      <c r="W50" s="202">
        <v>13.16</v>
      </c>
      <c r="X50" s="202">
        <v>43.83</v>
      </c>
      <c r="Y50" s="202">
        <v>0</v>
      </c>
      <c r="Z50" s="202">
        <v>28.35</v>
      </c>
      <c r="AA50" s="202">
        <v>26.8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0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2.86</v>
      </c>
      <c r="L51" s="202">
        <v>254</v>
      </c>
      <c r="M51" s="202">
        <v>26.74</v>
      </c>
      <c r="N51" s="202">
        <v>35.090000000000003</v>
      </c>
      <c r="O51" s="202">
        <v>0</v>
      </c>
      <c r="P51" s="202">
        <v>35.43</v>
      </c>
      <c r="Q51" s="202">
        <v>6.48</v>
      </c>
      <c r="R51" s="202">
        <v>12.6</v>
      </c>
      <c r="S51" s="202">
        <v>7.85</v>
      </c>
      <c r="T51" s="202">
        <v>0</v>
      </c>
      <c r="U51" s="202">
        <v>51.84</v>
      </c>
      <c r="V51" s="202">
        <v>6.16</v>
      </c>
      <c r="W51" s="202">
        <v>13.16</v>
      </c>
      <c r="X51" s="202">
        <v>43.83</v>
      </c>
      <c r="Y51" s="202">
        <v>0</v>
      </c>
      <c r="Z51" s="202">
        <v>75.23</v>
      </c>
      <c r="AA51" s="202">
        <v>26.8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-0.39</v>
      </c>
      <c r="AH51" s="202">
        <v>0</v>
      </c>
      <c r="AI51" s="202">
        <v>0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2.86</v>
      </c>
      <c r="L52" s="202">
        <v>254</v>
      </c>
      <c r="M52" s="202">
        <v>26.74</v>
      </c>
      <c r="N52" s="202">
        <v>35.090000000000003</v>
      </c>
      <c r="O52" s="202">
        <v>0</v>
      </c>
      <c r="P52" s="202">
        <v>36.1</v>
      </c>
      <c r="Q52" s="202">
        <v>6.48</v>
      </c>
      <c r="R52" s="202">
        <v>12.6</v>
      </c>
      <c r="S52" s="202">
        <v>7.85</v>
      </c>
      <c r="T52" s="202">
        <v>0</v>
      </c>
      <c r="U52" s="202">
        <v>51.84</v>
      </c>
      <c r="V52" s="202">
        <v>6.16</v>
      </c>
      <c r="W52" s="202">
        <v>13.16</v>
      </c>
      <c r="X52" s="202">
        <v>43.83</v>
      </c>
      <c r="Y52" s="202">
        <v>0</v>
      </c>
      <c r="Z52" s="202">
        <v>75.23</v>
      </c>
      <c r="AA52" s="202">
        <v>26.8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-0.39</v>
      </c>
      <c r="AH52" s="202">
        <v>0</v>
      </c>
      <c r="AI52" s="202">
        <v>0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2.86</v>
      </c>
      <c r="L53" s="202">
        <v>254</v>
      </c>
      <c r="M53" s="202">
        <v>26.74</v>
      </c>
      <c r="N53" s="202">
        <v>35.090000000000003</v>
      </c>
      <c r="O53" s="202">
        <v>0</v>
      </c>
      <c r="P53" s="202">
        <v>36.770000000000003</v>
      </c>
      <c r="Q53" s="202">
        <v>6.48</v>
      </c>
      <c r="R53" s="202">
        <v>12.6</v>
      </c>
      <c r="S53" s="202">
        <v>7.85</v>
      </c>
      <c r="T53" s="202">
        <v>0</v>
      </c>
      <c r="U53" s="202">
        <v>51.84</v>
      </c>
      <c r="V53" s="202">
        <v>6.16</v>
      </c>
      <c r="W53" s="202">
        <v>13.16</v>
      </c>
      <c r="X53" s="202">
        <v>43.83</v>
      </c>
      <c r="Y53" s="202">
        <v>0</v>
      </c>
      <c r="Z53" s="202">
        <v>75.23</v>
      </c>
      <c r="AA53" s="202">
        <v>26.8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-0.39</v>
      </c>
      <c r="AH53" s="202">
        <v>0</v>
      </c>
      <c r="AI53" s="202">
        <v>0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2.86</v>
      </c>
      <c r="L54" s="202">
        <v>254</v>
      </c>
      <c r="M54" s="202">
        <v>26.74</v>
      </c>
      <c r="N54" s="202">
        <v>35.090000000000003</v>
      </c>
      <c r="O54" s="202">
        <v>0</v>
      </c>
      <c r="P54" s="202">
        <v>36.770000000000003</v>
      </c>
      <c r="Q54" s="202">
        <v>6.48</v>
      </c>
      <c r="R54" s="202">
        <v>12.6</v>
      </c>
      <c r="S54" s="202">
        <v>7.85</v>
      </c>
      <c r="T54" s="202">
        <v>0</v>
      </c>
      <c r="U54" s="202">
        <v>51.84</v>
      </c>
      <c r="V54" s="202">
        <v>6.16</v>
      </c>
      <c r="W54" s="202">
        <v>13.16</v>
      </c>
      <c r="X54" s="202">
        <v>43.83</v>
      </c>
      <c r="Y54" s="202">
        <v>0</v>
      </c>
      <c r="Z54" s="202">
        <v>75.23</v>
      </c>
      <c r="AA54" s="202">
        <v>26.8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21.38</v>
      </c>
      <c r="AH54" s="202">
        <v>0</v>
      </c>
      <c r="AI54" s="202">
        <v>0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2.86</v>
      </c>
      <c r="L55" s="202">
        <v>254</v>
      </c>
      <c r="M55" s="202">
        <v>26.74</v>
      </c>
      <c r="N55" s="202">
        <v>35.090000000000003</v>
      </c>
      <c r="O55" s="202">
        <v>0</v>
      </c>
      <c r="P55" s="202">
        <v>36.770000000000003</v>
      </c>
      <c r="Q55" s="202">
        <v>6.48</v>
      </c>
      <c r="R55" s="202">
        <v>12.6</v>
      </c>
      <c r="S55" s="202">
        <v>7.85</v>
      </c>
      <c r="T55" s="202">
        <v>0</v>
      </c>
      <c r="U55" s="202">
        <v>51.84</v>
      </c>
      <c r="V55" s="202">
        <v>6.16</v>
      </c>
      <c r="W55" s="202">
        <v>13.16</v>
      </c>
      <c r="X55" s="202">
        <v>43.83</v>
      </c>
      <c r="Y55" s="202">
        <v>0</v>
      </c>
      <c r="Z55" s="202">
        <v>29.05</v>
      </c>
      <c r="AA55" s="202">
        <v>26.8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0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2.86</v>
      </c>
      <c r="L56" s="202">
        <v>254</v>
      </c>
      <c r="M56" s="202">
        <v>26.74</v>
      </c>
      <c r="N56" s="202">
        <v>35.090000000000003</v>
      </c>
      <c r="O56" s="202">
        <v>0</v>
      </c>
      <c r="P56" s="202">
        <v>36.770000000000003</v>
      </c>
      <c r="Q56" s="202">
        <v>6.48</v>
      </c>
      <c r="R56" s="202">
        <v>12.6</v>
      </c>
      <c r="S56" s="202">
        <v>7.85</v>
      </c>
      <c r="T56" s="202">
        <v>0</v>
      </c>
      <c r="U56" s="202">
        <v>51.84</v>
      </c>
      <c r="V56" s="202">
        <v>6.16</v>
      </c>
      <c r="W56" s="202">
        <v>13.16</v>
      </c>
      <c r="X56" s="202">
        <v>43.83</v>
      </c>
      <c r="Y56" s="202">
        <v>0</v>
      </c>
      <c r="Z56" s="202">
        <v>29.05</v>
      </c>
      <c r="AA56" s="202">
        <v>26.8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0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2.86</v>
      </c>
      <c r="L57" s="202">
        <v>254</v>
      </c>
      <c r="M57" s="202">
        <v>26.74</v>
      </c>
      <c r="N57" s="202">
        <v>35.090000000000003</v>
      </c>
      <c r="O57" s="202">
        <v>0</v>
      </c>
      <c r="P57" s="202">
        <v>36.770000000000003</v>
      </c>
      <c r="Q57" s="202">
        <v>6.48</v>
      </c>
      <c r="R57" s="202">
        <v>12.6</v>
      </c>
      <c r="S57" s="202">
        <v>7.85</v>
      </c>
      <c r="T57" s="202">
        <v>0</v>
      </c>
      <c r="U57" s="202">
        <v>51.84</v>
      </c>
      <c r="V57" s="202">
        <v>6.16</v>
      </c>
      <c r="W57" s="202">
        <v>13.16</v>
      </c>
      <c r="X57" s="202">
        <v>43.83</v>
      </c>
      <c r="Y57" s="202">
        <v>0</v>
      </c>
      <c r="Z57" s="202">
        <v>29.05</v>
      </c>
      <c r="AA57" s="202">
        <v>26.8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0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2.86</v>
      </c>
      <c r="L58" s="202">
        <v>248.99</v>
      </c>
      <c r="M58" s="202">
        <v>26.74</v>
      </c>
      <c r="N58" s="202">
        <v>35.090000000000003</v>
      </c>
      <c r="O58" s="202">
        <v>0</v>
      </c>
      <c r="P58" s="202">
        <v>36.770000000000003</v>
      </c>
      <c r="Q58" s="202">
        <v>6.48</v>
      </c>
      <c r="R58" s="202">
        <v>12.6</v>
      </c>
      <c r="S58" s="202">
        <v>7.85</v>
      </c>
      <c r="T58" s="202">
        <v>0</v>
      </c>
      <c r="U58" s="202">
        <v>51.84</v>
      </c>
      <c r="V58" s="202">
        <v>6.16</v>
      </c>
      <c r="W58" s="202">
        <v>13.16</v>
      </c>
      <c r="X58" s="202">
        <v>43.83</v>
      </c>
      <c r="Y58" s="202">
        <v>0</v>
      </c>
      <c r="Z58" s="202">
        <v>75.23</v>
      </c>
      <c r="AA58" s="202">
        <v>26.8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0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2.86</v>
      </c>
      <c r="L59" s="202">
        <v>245.97</v>
      </c>
      <c r="M59" s="202">
        <v>26.74</v>
      </c>
      <c r="N59" s="202">
        <v>35.090000000000003</v>
      </c>
      <c r="O59" s="202">
        <v>0</v>
      </c>
      <c r="P59" s="202">
        <v>36.770000000000003</v>
      </c>
      <c r="Q59" s="202">
        <v>6.48</v>
      </c>
      <c r="R59" s="202">
        <v>12.6</v>
      </c>
      <c r="S59" s="202">
        <v>7.85</v>
      </c>
      <c r="T59" s="202">
        <v>0</v>
      </c>
      <c r="U59" s="202">
        <v>51.84</v>
      </c>
      <c r="V59" s="202">
        <v>6.16</v>
      </c>
      <c r="W59" s="202">
        <v>13.16</v>
      </c>
      <c r="X59" s="202">
        <v>43.83</v>
      </c>
      <c r="Y59" s="202">
        <v>0</v>
      </c>
      <c r="Z59" s="202">
        <v>75.23</v>
      </c>
      <c r="AA59" s="202">
        <v>26.8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6.72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2.86</v>
      </c>
      <c r="L60" s="202">
        <v>290.52</v>
      </c>
      <c r="M60" s="202">
        <v>26.74</v>
      </c>
      <c r="N60" s="202">
        <v>35.090000000000003</v>
      </c>
      <c r="O60" s="202">
        <v>0</v>
      </c>
      <c r="P60" s="202">
        <v>36.770000000000003</v>
      </c>
      <c r="Q60" s="202">
        <v>6.48</v>
      </c>
      <c r="R60" s="202">
        <v>12.6</v>
      </c>
      <c r="S60" s="202">
        <v>7.85</v>
      </c>
      <c r="T60" s="202">
        <v>0</v>
      </c>
      <c r="U60" s="202">
        <v>51.84</v>
      </c>
      <c r="V60" s="202">
        <v>6.16</v>
      </c>
      <c r="W60" s="202">
        <v>13.16</v>
      </c>
      <c r="X60" s="202">
        <v>43.83</v>
      </c>
      <c r="Y60" s="202">
        <v>0</v>
      </c>
      <c r="Z60" s="202">
        <v>75.23</v>
      </c>
      <c r="AA60" s="202">
        <v>26.8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6.72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2.86</v>
      </c>
      <c r="L61" s="202">
        <v>358.31</v>
      </c>
      <c r="M61" s="202">
        <v>26.74</v>
      </c>
      <c r="N61" s="202">
        <v>35.090000000000003</v>
      </c>
      <c r="O61" s="202">
        <v>0</v>
      </c>
      <c r="P61" s="202">
        <v>36.770000000000003</v>
      </c>
      <c r="Q61" s="202">
        <v>6.48</v>
      </c>
      <c r="R61" s="202">
        <v>12.6</v>
      </c>
      <c r="S61" s="202">
        <v>7.85</v>
      </c>
      <c r="T61" s="202">
        <v>0</v>
      </c>
      <c r="U61" s="202">
        <v>51.84</v>
      </c>
      <c r="V61" s="202">
        <v>6.16</v>
      </c>
      <c r="W61" s="202">
        <v>13.16</v>
      </c>
      <c r="X61" s="202">
        <v>43.83</v>
      </c>
      <c r="Y61" s="202">
        <v>0</v>
      </c>
      <c r="Z61" s="202">
        <v>75.239999999999995</v>
      </c>
      <c r="AA61" s="202">
        <v>26.8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6.7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2.86</v>
      </c>
      <c r="L62" s="202">
        <v>358.31</v>
      </c>
      <c r="M62" s="202">
        <v>26.74</v>
      </c>
      <c r="N62" s="202">
        <v>35.090000000000003</v>
      </c>
      <c r="O62" s="202">
        <v>0</v>
      </c>
      <c r="P62" s="202">
        <v>36.770000000000003</v>
      </c>
      <c r="Q62" s="202">
        <v>6.48</v>
      </c>
      <c r="R62" s="202">
        <v>12.6</v>
      </c>
      <c r="S62" s="202">
        <v>7.85</v>
      </c>
      <c r="T62" s="202">
        <v>0</v>
      </c>
      <c r="U62" s="202">
        <v>51.84</v>
      </c>
      <c r="V62" s="202">
        <v>6.16</v>
      </c>
      <c r="W62" s="202">
        <v>13.16</v>
      </c>
      <c r="X62" s="202">
        <v>43.83</v>
      </c>
      <c r="Y62" s="202">
        <v>0</v>
      </c>
      <c r="Z62" s="202">
        <v>75.239999999999995</v>
      </c>
      <c r="AA62" s="202">
        <v>26.8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6.19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2.86</v>
      </c>
      <c r="L63" s="202">
        <v>358.31</v>
      </c>
      <c r="M63" s="202">
        <v>26.74</v>
      </c>
      <c r="N63" s="202">
        <v>35.090000000000003</v>
      </c>
      <c r="O63" s="202">
        <v>0</v>
      </c>
      <c r="P63" s="202">
        <v>36.770000000000003</v>
      </c>
      <c r="Q63" s="202">
        <v>6.48</v>
      </c>
      <c r="R63" s="202">
        <v>12.6</v>
      </c>
      <c r="S63" s="202">
        <v>7.85</v>
      </c>
      <c r="T63" s="202">
        <v>0</v>
      </c>
      <c r="U63" s="202">
        <v>51.84</v>
      </c>
      <c r="V63" s="202">
        <v>6.16</v>
      </c>
      <c r="W63" s="202">
        <v>13.16</v>
      </c>
      <c r="X63" s="202">
        <v>43.83</v>
      </c>
      <c r="Y63" s="202">
        <v>0</v>
      </c>
      <c r="Z63" s="202">
        <v>75.239999999999995</v>
      </c>
      <c r="AA63" s="202">
        <v>26.8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6.19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2.86</v>
      </c>
      <c r="L64" s="202">
        <v>358.31</v>
      </c>
      <c r="M64" s="202">
        <v>26.74</v>
      </c>
      <c r="N64" s="202">
        <v>35.090000000000003</v>
      </c>
      <c r="O64" s="202">
        <v>0</v>
      </c>
      <c r="P64" s="202">
        <v>36.770000000000003</v>
      </c>
      <c r="Q64" s="202">
        <v>6.48</v>
      </c>
      <c r="R64" s="202">
        <v>12.6</v>
      </c>
      <c r="S64" s="202">
        <v>7.85</v>
      </c>
      <c r="T64" s="202">
        <v>0</v>
      </c>
      <c r="U64" s="202">
        <v>51.84</v>
      </c>
      <c r="V64" s="202">
        <v>6.16</v>
      </c>
      <c r="W64" s="202">
        <v>13.16</v>
      </c>
      <c r="X64" s="202">
        <v>43.83</v>
      </c>
      <c r="Y64" s="202">
        <v>0</v>
      </c>
      <c r="Z64" s="202">
        <v>75.239999999999995</v>
      </c>
      <c r="AA64" s="202">
        <v>26.8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6.19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2.86</v>
      </c>
      <c r="L65" s="202">
        <v>358.31</v>
      </c>
      <c r="M65" s="202">
        <v>26.74</v>
      </c>
      <c r="N65" s="202">
        <v>35.090000000000003</v>
      </c>
      <c r="O65" s="202">
        <v>0</v>
      </c>
      <c r="P65" s="202">
        <v>36.770000000000003</v>
      </c>
      <c r="Q65" s="202">
        <v>6.48</v>
      </c>
      <c r="R65" s="202">
        <v>12.6</v>
      </c>
      <c r="S65" s="202">
        <v>7.85</v>
      </c>
      <c r="T65" s="202">
        <v>0</v>
      </c>
      <c r="U65" s="202">
        <v>51.84</v>
      </c>
      <c r="V65" s="202">
        <v>6.16</v>
      </c>
      <c r="W65" s="202">
        <v>13.16</v>
      </c>
      <c r="X65" s="202">
        <v>43.83</v>
      </c>
      <c r="Y65" s="202">
        <v>0</v>
      </c>
      <c r="Z65" s="202">
        <v>75.239999999999995</v>
      </c>
      <c r="AA65" s="202">
        <v>26.8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6.19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2.86</v>
      </c>
      <c r="L66" s="202">
        <v>358.31</v>
      </c>
      <c r="M66" s="202">
        <v>26.74</v>
      </c>
      <c r="N66" s="202">
        <v>35.090000000000003</v>
      </c>
      <c r="O66" s="202">
        <v>0</v>
      </c>
      <c r="P66" s="202">
        <v>36.770000000000003</v>
      </c>
      <c r="Q66" s="202">
        <v>6.48</v>
      </c>
      <c r="R66" s="202">
        <v>12.6</v>
      </c>
      <c r="S66" s="202">
        <v>7.85</v>
      </c>
      <c r="T66" s="202">
        <v>0</v>
      </c>
      <c r="U66" s="202">
        <v>51.84</v>
      </c>
      <c r="V66" s="202">
        <v>6.16</v>
      </c>
      <c r="W66" s="202">
        <v>13.16</v>
      </c>
      <c r="X66" s="202">
        <v>43.83</v>
      </c>
      <c r="Y66" s="202">
        <v>0</v>
      </c>
      <c r="Z66" s="202">
        <v>75.239999999999995</v>
      </c>
      <c r="AA66" s="202">
        <v>26.8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6.19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2.86</v>
      </c>
      <c r="L67" s="202">
        <v>358.31</v>
      </c>
      <c r="M67" s="202">
        <v>26.74</v>
      </c>
      <c r="N67" s="202">
        <v>35.090000000000003</v>
      </c>
      <c r="O67" s="202">
        <v>0</v>
      </c>
      <c r="P67" s="202">
        <v>36.770000000000003</v>
      </c>
      <c r="Q67" s="202">
        <v>6.48</v>
      </c>
      <c r="R67" s="202">
        <v>12.6</v>
      </c>
      <c r="S67" s="202">
        <v>7.85</v>
      </c>
      <c r="T67" s="202">
        <v>0</v>
      </c>
      <c r="U67" s="202">
        <v>51.84</v>
      </c>
      <c r="V67" s="202">
        <v>6.16</v>
      </c>
      <c r="W67" s="202">
        <v>13.16</v>
      </c>
      <c r="X67" s="202">
        <v>43.83</v>
      </c>
      <c r="Y67" s="202">
        <v>0</v>
      </c>
      <c r="Z67" s="202">
        <v>75.239999999999995</v>
      </c>
      <c r="AA67" s="202">
        <v>26.8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5.84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2.86</v>
      </c>
      <c r="L68" s="202">
        <v>358.31</v>
      </c>
      <c r="M68" s="202">
        <v>26.74</v>
      </c>
      <c r="N68" s="202">
        <v>35.090000000000003</v>
      </c>
      <c r="O68" s="202">
        <v>0</v>
      </c>
      <c r="P68" s="202">
        <v>36.770000000000003</v>
      </c>
      <c r="Q68" s="202">
        <v>6.48</v>
      </c>
      <c r="R68" s="202">
        <v>12.6</v>
      </c>
      <c r="S68" s="202">
        <v>7.85</v>
      </c>
      <c r="T68" s="202">
        <v>0</v>
      </c>
      <c r="U68" s="202">
        <v>51.84</v>
      </c>
      <c r="V68" s="202">
        <v>6.16</v>
      </c>
      <c r="W68" s="202">
        <v>13.16</v>
      </c>
      <c r="X68" s="202">
        <v>43.83</v>
      </c>
      <c r="Y68" s="202">
        <v>0</v>
      </c>
      <c r="Z68" s="202">
        <v>75.239999999999995</v>
      </c>
      <c r="AA68" s="202">
        <v>26.8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6.19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2.86</v>
      </c>
      <c r="L69" s="202">
        <v>358.31</v>
      </c>
      <c r="M69" s="202">
        <v>26.74</v>
      </c>
      <c r="N69" s="202">
        <v>35.090000000000003</v>
      </c>
      <c r="O69" s="202">
        <v>0</v>
      </c>
      <c r="P69" s="202">
        <v>36.770000000000003</v>
      </c>
      <c r="Q69" s="202">
        <v>6.48</v>
      </c>
      <c r="R69" s="202">
        <v>12.6</v>
      </c>
      <c r="S69" s="202">
        <v>7.85</v>
      </c>
      <c r="T69" s="202">
        <v>0</v>
      </c>
      <c r="U69" s="202">
        <v>51.84</v>
      </c>
      <c r="V69" s="202">
        <v>6.16</v>
      </c>
      <c r="W69" s="202">
        <v>13.16</v>
      </c>
      <c r="X69" s="202">
        <v>43.83</v>
      </c>
      <c r="Y69" s="202">
        <v>0</v>
      </c>
      <c r="Z69" s="202">
        <v>75.239999999999995</v>
      </c>
      <c r="AA69" s="202">
        <v>26.8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6.19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19.2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2.86</v>
      </c>
      <c r="L70" s="202">
        <v>358.31</v>
      </c>
      <c r="M70" s="202">
        <v>26.74</v>
      </c>
      <c r="N70" s="202">
        <v>35.090000000000003</v>
      </c>
      <c r="O70" s="202">
        <v>0</v>
      </c>
      <c r="P70" s="202">
        <v>36.770000000000003</v>
      </c>
      <c r="Q70" s="202">
        <v>6.48</v>
      </c>
      <c r="R70" s="202">
        <v>12.6</v>
      </c>
      <c r="S70" s="202">
        <v>7.85</v>
      </c>
      <c r="T70" s="202">
        <v>0</v>
      </c>
      <c r="U70" s="202">
        <v>51.84</v>
      </c>
      <c r="V70" s="202">
        <v>6.16</v>
      </c>
      <c r="W70" s="202">
        <v>13.16</v>
      </c>
      <c r="X70" s="202">
        <v>43.83</v>
      </c>
      <c r="Y70" s="202">
        <v>0</v>
      </c>
      <c r="Z70" s="202">
        <v>75.239999999999995</v>
      </c>
      <c r="AA70" s="202">
        <v>26.8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6.19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19.2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2.86</v>
      </c>
      <c r="L71" s="202">
        <v>358.31</v>
      </c>
      <c r="M71" s="202">
        <v>26.74</v>
      </c>
      <c r="N71" s="202">
        <v>35.090000000000003</v>
      </c>
      <c r="O71" s="202">
        <v>0</v>
      </c>
      <c r="P71" s="202">
        <v>36.770000000000003</v>
      </c>
      <c r="Q71" s="202">
        <v>6.48</v>
      </c>
      <c r="R71" s="202">
        <v>12.6</v>
      </c>
      <c r="S71" s="202">
        <v>7.85</v>
      </c>
      <c r="T71" s="202">
        <v>0</v>
      </c>
      <c r="U71" s="202">
        <v>51.84</v>
      </c>
      <c r="V71" s="202">
        <v>6.16</v>
      </c>
      <c r="W71" s="202">
        <v>13.16</v>
      </c>
      <c r="X71" s="202">
        <v>43.83</v>
      </c>
      <c r="Y71" s="202">
        <v>0</v>
      </c>
      <c r="Z71" s="202">
        <v>75.239999999999995</v>
      </c>
      <c r="AA71" s="202">
        <v>26.8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6.19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19.2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2.86</v>
      </c>
      <c r="L72" s="202">
        <v>358.31</v>
      </c>
      <c r="M72" s="202">
        <v>26.74</v>
      </c>
      <c r="N72" s="202">
        <v>35.090000000000003</v>
      </c>
      <c r="O72" s="202">
        <v>0</v>
      </c>
      <c r="P72" s="202">
        <v>36.770000000000003</v>
      </c>
      <c r="Q72" s="202">
        <v>6.48</v>
      </c>
      <c r="R72" s="202">
        <v>12.6</v>
      </c>
      <c r="S72" s="202">
        <v>7.85</v>
      </c>
      <c r="T72" s="202">
        <v>0</v>
      </c>
      <c r="U72" s="202">
        <v>51.84</v>
      </c>
      <c r="V72" s="202">
        <v>6.16</v>
      </c>
      <c r="W72" s="202">
        <v>13.16</v>
      </c>
      <c r="X72" s="202">
        <v>43.83</v>
      </c>
      <c r="Y72" s="202">
        <v>0</v>
      </c>
      <c r="Z72" s="202">
        <v>75.239999999999995</v>
      </c>
      <c r="AA72" s="202">
        <v>26.8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6.19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19.2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2.86</v>
      </c>
      <c r="L73" s="202">
        <v>358.31</v>
      </c>
      <c r="M73" s="202">
        <v>26.74</v>
      </c>
      <c r="N73" s="202">
        <v>35.090000000000003</v>
      </c>
      <c r="O73" s="202">
        <v>0</v>
      </c>
      <c r="P73" s="202">
        <v>36.770000000000003</v>
      </c>
      <c r="Q73" s="202">
        <v>6.48</v>
      </c>
      <c r="R73" s="202">
        <v>12.6</v>
      </c>
      <c r="S73" s="202">
        <v>7.85</v>
      </c>
      <c r="T73" s="202">
        <v>0</v>
      </c>
      <c r="U73" s="202">
        <v>51.84</v>
      </c>
      <c r="V73" s="202">
        <v>6.16</v>
      </c>
      <c r="W73" s="202">
        <v>13.16</v>
      </c>
      <c r="X73" s="202">
        <v>43.83</v>
      </c>
      <c r="Y73" s="202">
        <v>0</v>
      </c>
      <c r="Z73" s="202">
        <v>75.239999999999995</v>
      </c>
      <c r="AA73" s="202">
        <v>26.8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6.05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17.71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2.86</v>
      </c>
      <c r="L74" s="202">
        <v>358.31</v>
      </c>
      <c r="M74" s="202">
        <v>26.74</v>
      </c>
      <c r="N74" s="202">
        <v>35.090000000000003</v>
      </c>
      <c r="O74" s="202">
        <v>0</v>
      </c>
      <c r="P74" s="202">
        <v>36.770000000000003</v>
      </c>
      <c r="Q74" s="202">
        <v>6.48</v>
      </c>
      <c r="R74" s="202">
        <v>12.6</v>
      </c>
      <c r="S74" s="202">
        <v>7.85</v>
      </c>
      <c r="T74" s="202">
        <v>0</v>
      </c>
      <c r="U74" s="202">
        <v>51.84</v>
      </c>
      <c r="V74" s="202">
        <v>6.16</v>
      </c>
      <c r="W74" s="202">
        <v>13.16</v>
      </c>
      <c r="X74" s="202">
        <v>43.83</v>
      </c>
      <c r="Y74" s="202">
        <v>0</v>
      </c>
      <c r="Z74" s="202">
        <v>75.239999999999995</v>
      </c>
      <c r="AA74" s="202">
        <v>26.8</v>
      </c>
      <c r="AB74" s="202">
        <v>0</v>
      </c>
      <c r="AC74" s="202">
        <v>9.25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3.5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5.47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2.86</v>
      </c>
      <c r="L75" s="202">
        <v>358.31</v>
      </c>
      <c r="M75" s="202">
        <v>26.74</v>
      </c>
      <c r="N75" s="202">
        <v>35.090000000000003</v>
      </c>
      <c r="O75" s="202">
        <v>0</v>
      </c>
      <c r="P75" s="202">
        <v>34.76</v>
      </c>
      <c r="Q75" s="202">
        <v>6.48</v>
      </c>
      <c r="R75" s="202">
        <v>12.6</v>
      </c>
      <c r="S75" s="202">
        <v>7.85</v>
      </c>
      <c r="T75" s="202">
        <v>0</v>
      </c>
      <c r="U75" s="202">
        <v>51.84</v>
      </c>
      <c r="V75" s="202">
        <v>6.16</v>
      </c>
      <c r="W75" s="202">
        <v>13.16</v>
      </c>
      <c r="X75" s="202">
        <v>43.83</v>
      </c>
      <c r="Y75" s="202">
        <v>0</v>
      </c>
      <c r="Z75" s="202">
        <v>75.239999999999995</v>
      </c>
      <c r="AA75" s="202">
        <v>26.8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6.55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2.86</v>
      </c>
      <c r="L76" s="202">
        <v>387.36</v>
      </c>
      <c r="M76" s="202">
        <v>26.74</v>
      </c>
      <c r="N76" s="202">
        <v>35.090000000000003</v>
      </c>
      <c r="O76" s="202">
        <v>0</v>
      </c>
      <c r="P76" s="202">
        <v>34.76</v>
      </c>
      <c r="Q76" s="202">
        <v>6.48</v>
      </c>
      <c r="R76" s="202">
        <v>12.6</v>
      </c>
      <c r="S76" s="202">
        <v>7.85</v>
      </c>
      <c r="T76" s="202">
        <v>0</v>
      </c>
      <c r="U76" s="202">
        <v>51.84</v>
      </c>
      <c r="V76" s="202">
        <v>6.16</v>
      </c>
      <c r="W76" s="202">
        <v>13.16</v>
      </c>
      <c r="X76" s="202">
        <v>43.83</v>
      </c>
      <c r="Y76" s="202">
        <v>0</v>
      </c>
      <c r="Z76" s="202">
        <v>75.239999999999995</v>
      </c>
      <c r="AA76" s="202">
        <v>26.8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6.55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2.86</v>
      </c>
      <c r="L77" s="202">
        <v>446.36</v>
      </c>
      <c r="M77" s="202">
        <v>26.74</v>
      </c>
      <c r="N77" s="202">
        <v>35.090000000000003</v>
      </c>
      <c r="O77" s="202">
        <v>0</v>
      </c>
      <c r="P77" s="202">
        <v>34.76</v>
      </c>
      <c r="Q77" s="202">
        <v>6.48</v>
      </c>
      <c r="R77" s="202">
        <v>12.6</v>
      </c>
      <c r="S77" s="202">
        <v>7.85</v>
      </c>
      <c r="T77" s="202">
        <v>0</v>
      </c>
      <c r="U77" s="202">
        <v>51.84</v>
      </c>
      <c r="V77" s="202">
        <v>6.16</v>
      </c>
      <c r="W77" s="202">
        <v>13.16</v>
      </c>
      <c r="X77" s="202">
        <v>43.83</v>
      </c>
      <c r="Y77" s="202">
        <v>0</v>
      </c>
      <c r="Z77" s="202">
        <v>75.239999999999995</v>
      </c>
      <c r="AA77" s="202">
        <v>26.8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6.55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2.86</v>
      </c>
      <c r="L78" s="202">
        <v>446.36</v>
      </c>
      <c r="M78" s="202">
        <v>26.74</v>
      </c>
      <c r="N78" s="202">
        <v>35.090000000000003</v>
      </c>
      <c r="O78" s="202">
        <v>0</v>
      </c>
      <c r="P78" s="202">
        <v>34.76</v>
      </c>
      <c r="Q78" s="202">
        <v>6.48</v>
      </c>
      <c r="R78" s="202">
        <v>12.6</v>
      </c>
      <c r="S78" s="202">
        <v>7.85</v>
      </c>
      <c r="T78" s="202">
        <v>0</v>
      </c>
      <c r="U78" s="202">
        <v>51.84</v>
      </c>
      <c r="V78" s="202">
        <v>6.16</v>
      </c>
      <c r="W78" s="202">
        <v>13.16</v>
      </c>
      <c r="X78" s="202">
        <v>43.83</v>
      </c>
      <c r="Y78" s="202">
        <v>0</v>
      </c>
      <c r="Z78" s="202">
        <v>75.239999999999995</v>
      </c>
      <c r="AA78" s="202">
        <v>26.8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6.55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2.86</v>
      </c>
      <c r="L79" s="202">
        <v>446.36</v>
      </c>
      <c r="M79" s="202">
        <v>26.74</v>
      </c>
      <c r="N79" s="202">
        <v>35.090000000000003</v>
      </c>
      <c r="O79" s="202">
        <v>0</v>
      </c>
      <c r="P79" s="202">
        <v>34.76</v>
      </c>
      <c r="Q79" s="202">
        <v>6.48</v>
      </c>
      <c r="R79" s="202">
        <v>12.6</v>
      </c>
      <c r="S79" s="202">
        <v>7.85</v>
      </c>
      <c r="T79" s="202">
        <v>0</v>
      </c>
      <c r="U79" s="202">
        <v>51.84</v>
      </c>
      <c r="V79" s="202">
        <v>6.16</v>
      </c>
      <c r="W79" s="202">
        <v>13.16</v>
      </c>
      <c r="X79" s="202">
        <v>43.83</v>
      </c>
      <c r="Y79" s="202">
        <v>0</v>
      </c>
      <c r="Z79" s="202">
        <v>75.239999999999995</v>
      </c>
      <c r="AA79" s="202">
        <v>26.8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6.13</v>
      </c>
      <c r="AJ79" s="202">
        <v>0</v>
      </c>
      <c r="AK79" s="202">
        <v>66.64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2.86</v>
      </c>
      <c r="L80" s="202">
        <v>446.36</v>
      </c>
      <c r="M80" s="202">
        <v>26.74</v>
      </c>
      <c r="N80" s="202">
        <v>35.090000000000003</v>
      </c>
      <c r="O80" s="202">
        <v>0</v>
      </c>
      <c r="P80" s="202">
        <v>34.76</v>
      </c>
      <c r="Q80" s="202">
        <v>6.48</v>
      </c>
      <c r="R80" s="202">
        <v>12.6</v>
      </c>
      <c r="S80" s="202">
        <v>7.85</v>
      </c>
      <c r="T80" s="202">
        <v>0</v>
      </c>
      <c r="U80" s="202">
        <v>51.84</v>
      </c>
      <c r="V80" s="202">
        <v>6.16</v>
      </c>
      <c r="W80" s="202">
        <v>13.16</v>
      </c>
      <c r="X80" s="202">
        <v>43.83</v>
      </c>
      <c r="Y80" s="202">
        <v>0</v>
      </c>
      <c r="Z80" s="202">
        <v>75.239999999999995</v>
      </c>
      <c r="AA80" s="202">
        <v>26.8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6.55</v>
      </c>
      <c r="AJ80" s="202">
        <v>0</v>
      </c>
      <c r="AK80" s="202">
        <v>66.64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2.86</v>
      </c>
      <c r="L81" s="202">
        <v>446.36</v>
      </c>
      <c r="M81" s="202">
        <v>26.74</v>
      </c>
      <c r="N81" s="202">
        <v>35.090000000000003</v>
      </c>
      <c r="O81" s="202">
        <v>0</v>
      </c>
      <c r="P81" s="202">
        <v>34.76</v>
      </c>
      <c r="Q81" s="202">
        <v>6.48</v>
      </c>
      <c r="R81" s="202">
        <v>12.6</v>
      </c>
      <c r="S81" s="202">
        <v>7.85</v>
      </c>
      <c r="T81" s="202">
        <v>0</v>
      </c>
      <c r="U81" s="202">
        <v>51.84</v>
      </c>
      <c r="V81" s="202">
        <v>6.16</v>
      </c>
      <c r="W81" s="202">
        <v>13.16</v>
      </c>
      <c r="X81" s="202">
        <v>43.83</v>
      </c>
      <c r="Y81" s="202">
        <v>0</v>
      </c>
      <c r="Z81" s="202">
        <v>75.239999999999995</v>
      </c>
      <c r="AA81" s="202">
        <v>26.8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6.55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2.86</v>
      </c>
      <c r="L82" s="202">
        <v>446.36</v>
      </c>
      <c r="M82" s="202">
        <v>26.74</v>
      </c>
      <c r="N82" s="202">
        <v>35.090000000000003</v>
      </c>
      <c r="O82" s="202">
        <v>0</v>
      </c>
      <c r="P82" s="202">
        <v>34.76</v>
      </c>
      <c r="Q82" s="202">
        <v>6.48</v>
      </c>
      <c r="R82" s="202">
        <v>12.6</v>
      </c>
      <c r="S82" s="202">
        <v>7.85</v>
      </c>
      <c r="T82" s="202">
        <v>0</v>
      </c>
      <c r="U82" s="202">
        <v>51.84</v>
      </c>
      <c r="V82" s="202">
        <v>6.16</v>
      </c>
      <c r="W82" s="202">
        <v>13.16</v>
      </c>
      <c r="X82" s="202">
        <v>43.83</v>
      </c>
      <c r="Y82" s="202">
        <v>0</v>
      </c>
      <c r="Z82" s="202">
        <v>75.239999999999995</v>
      </c>
      <c r="AA82" s="202">
        <v>26.8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6.55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2.86</v>
      </c>
      <c r="L83" s="202">
        <v>446.36</v>
      </c>
      <c r="M83" s="202">
        <v>26.74</v>
      </c>
      <c r="N83" s="202">
        <v>35.090000000000003</v>
      </c>
      <c r="O83" s="202">
        <v>0</v>
      </c>
      <c r="P83" s="202">
        <v>34.76</v>
      </c>
      <c r="Q83" s="202">
        <v>6.48</v>
      </c>
      <c r="R83" s="202">
        <v>12.6</v>
      </c>
      <c r="S83" s="202">
        <v>7.85</v>
      </c>
      <c r="T83" s="202">
        <v>0</v>
      </c>
      <c r="U83" s="202">
        <v>51.84</v>
      </c>
      <c r="V83" s="202">
        <v>6.16</v>
      </c>
      <c r="W83" s="202">
        <v>13.16</v>
      </c>
      <c r="X83" s="202">
        <v>43.83</v>
      </c>
      <c r="Y83" s="202">
        <v>0</v>
      </c>
      <c r="Z83" s="202">
        <v>75.239999999999995</v>
      </c>
      <c r="AA83" s="202">
        <v>26.8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6.72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2.86</v>
      </c>
      <c r="L84" s="202">
        <v>446.36</v>
      </c>
      <c r="M84" s="202">
        <v>26.74</v>
      </c>
      <c r="N84" s="202">
        <v>35.090000000000003</v>
      </c>
      <c r="O84" s="202">
        <v>0</v>
      </c>
      <c r="P84" s="202">
        <v>34.76</v>
      </c>
      <c r="Q84" s="202">
        <v>6.48</v>
      </c>
      <c r="R84" s="202">
        <v>12.6</v>
      </c>
      <c r="S84" s="202">
        <v>7.85</v>
      </c>
      <c r="T84" s="202">
        <v>0</v>
      </c>
      <c r="U84" s="202">
        <v>51.84</v>
      </c>
      <c r="V84" s="202">
        <v>6.16</v>
      </c>
      <c r="W84" s="202">
        <v>13.16</v>
      </c>
      <c r="X84" s="202">
        <v>43.83</v>
      </c>
      <c r="Y84" s="202">
        <v>0</v>
      </c>
      <c r="Z84" s="202">
        <v>75.239999999999995</v>
      </c>
      <c r="AA84" s="202">
        <v>26.8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6.72</v>
      </c>
      <c r="AJ84" s="202">
        <v>0</v>
      </c>
      <c r="AK84" s="202">
        <v>64.16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2.86</v>
      </c>
      <c r="L85" s="202">
        <v>446.36</v>
      </c>
      <c r="M85" s="202">
        <v>26.74</v>
      </c>
      <c r="N85" s="202">
        <v>35.090000000000003</v>
      </c>
      <c r="O85" s="202">
        <v>0</v>
      </c>
      <c r="P85" s="202">
        <v>34.76</v>
      </c>
      <c r="Q85" s="202">
        <v>6.48</v>
      </c>
      <c r="R85" s="202">
        <v>12.6</v>
      </c>
      <c r="S85" s="202">
        <v>7.85</v>
      </c>
      <c r="T85" s="202">
        <v>0</v>
      </c>
      <c r="U85" s="202">
        <v>51.84</v>
      </c>
      <c r="V85" s="202">
        <v>6.16</v>
      </c>
      <c r="W85" s="202">
        <v>13.16</v>
      </c>
      <c r="X85" s="202">
        <v>43.83</v>
      </c>
      <c r="Y85" s="202">
        <v>0</v>
      </c>
      <c r="Z85" s="202">
        <v>75.239999999999995</v>
      </c>
      <c r="AA85" s="202">
        <v>26.8</v>
      </c>
      <c r="AB85" s="202">
        <v>0</v>
      </c>
      <c r="AC85" s="202">
        <v>12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6.56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2.86</v>
      </c>
      <c r="L86" s="202">
        <v>446.36</v>
      </c>
      <c r="M86" s="202">
        <v>26.74</v>
      </c>
      <c r="N86" s="202">
        <v>35.090000000000003</v>
      </c>
      <c r="O86" s="202">
        <v>0</v>
      </c>
      <c r="P86" s="202">
        <v>34.76</v>
      </c>
      <c r="Q86" s="202">
        <v>6.48</v>
      </c>
      <c r="R86" s="202">
        <v>12.6</v>
      </c>
      <c r="S86" s="202">
        <v>7.85</v>
      </c>
      <c r="T86" s="202">
        <v>0</v>
      </c>
      <c r="U86" s="202">
        <v>51.84</v>
      </c>
      <c r="V86" s="202">
        <v>6.16</v>
      </c>
      <c r="W86" s="202">
        <v>13.16</v>
      </c>
      <c r="X86" s="202">
        <v>43.83</v>
      </c>
      <c r="Y86" s="202">
        <v>0</v>
      </c>
      <c r="Z86" s="202">
        <v>75.239999999999995</v>
      </c>
      <c r="AA86" s="202">
        <v>26.8</v>
      </c>
      <c r="AB86" s="202">
        <v>0</v>
      </c>
      <c r="AC86" s="202">
        <v>12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3.75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2.86</v>
      </c>
      <c r="L87" s="202">
        <v>446.36</v>
      </c>
      <c r="M87" s="202">
        <v>26.74</v>
      </c>
      <c r="N87" s="202">
        <v>35.090000000000003</v>
      </c>
      <c r="O87" s="202">
        <v>0</v>
      </c>
      <c r="P87" s="202">
        <v>34.32</v>
      </c>
      <c r="Q87" s="202">
        <v>6.48</v>
      </c>
      <c r="R87" s="202">
        <v>12.6</v>
      </c>
      <c r="S87" s="202">
        <v>7.85</v>
      </c>
      <c r="T87" s="202">
        <v>0</v>
      </c>
      <c r="U87" s="202">
        <v>51.84</v>
      </c>
      <c r="V87" s="202">
        <v>6.16</v>
      </c>
      <c r="W87" s="202">
        <v>13.16</v>
      </c>
      <c r="X87" s="202">
        <v>43.83</v>
      </c>
      <c r="Y87" s="202">
        <v>0</v>
      </c>
      <c r="Z87" s="202">
        <v>75.239999999999995</v>
      </c>
      <c r="AA87" s="202">
        <v>26.8</v>
      </c>
      <c r="AB87" s="202">
        <v>0</v>
      </c>
      <c r="AC87" s="202">
        <v>12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6.72</v>
      </c>
      <c r="AJ87" s="202">
        <v>0</v>
      </c>
      <c r="AK87" s="202">
        <v>64.16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2.86</v>
      </c>
      <c r="L88" s="202">
        <v>446.36</v>
      </c>
      <c r="M88" s="202">
        <v>26.74</v>
      </c>
      <c r="N88" s="202">
        <v>35.090000000000003</v>
      </c>
      <c r="O88" s="202">
        <v>0</v>
      </c>
      <c r="P88" s="202">
        <v>34.32</v>
      </c>
      <c r="Q88" s="202">
        <v>6.48</v>
      </c>
      <c r="R88" s="202">
        <v>12.6</v>
      </c>
      <c r="S88" s="202">
        <v>7.85</v>
      </c>
      <c r="T88" s="202">
        <v>0</v>
      </c>
      <c r="U88" s="202">
        <v>51.84</v>
      </c>
      <c r="V88" s="202">
        <v>6.16</v>
      </c>
      <c r="W88" s="202">
        <v>13.16</v>
      </c>
      <c r="X88" s="202">
        <v>43.83</v>
      </c>
      <c r="Y88" s="202">
        <v>0</v>
      </c>
      <c r="Z88" s="202">
        <v>75.239999999999995</v>
      </c>
      <c r="AA88" s="202">
        <v>26.8</v>
      </c>
      <c r="AB88" s="202">
        <v>0</v>
      </c>
      <c r="AC88" s="202">
        <v>12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6.72</v>
      </c>
      <c r="AJ88" s="202">
        <v>0</v>
      </c>
      <c r="AK88" s="202">
        <v>64.16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2.86</v>
      </c>
      <c r="L89" s="202">
        <v>446.36</v>
      </c>
      <c r="M89" s="202">
        <v>26.74</v>
      </c>
      <c r="N89" s="202">
        <v>35.090000000000003</v>
      </c>
      <c r="O89" s="202">
        <v>0</v>
      </c>
      <c r="P89" s="202">
        <v>32.75</v>
      </c>
      <c r="Q89" s="202">
        <v>6.48</v>
      </c>
      <c r="R89" s="202">
        <v>12.6</v>
      </c>
      <c r="S89" s="202">
        <v>7.85</v>
      </c>
      <c r="T89" s="202">
        <v>0</v>
      </c>
      <c r="U89" s="202">
        <v>51.84</v>
      </c>
      <c r="V89" s="202">
        <v>6.16</v>
      </c>
      <c r="W89" s="202">
        <v>13.16</v>
      </c>
      <c r="X89" s="202">
        <v>43.83</v>
      </c>
      <c r="Y89" s="202">
        <v>0</v>
      </c>
      <c r="Z89" s="202">
        <v>75.239999999999995</v>
      </c>
      <c r="AA89" s="202">
        <v>26.8</v>
      </c>
      <c r="AB89" s="202">
        <v>0</v>
      </c>
      <c r="AC89" s="202">
        <v>12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6.72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2.86</v>
      </c>
      <c r="L90" s="202">
        <v>446.36</v>
      </c>
      <c r="M90" s="202">
        <v>26.74</v>
      </c>
      <c r="N90" s="202">
        <v>35.090000000000003</v>
      </c>
      <c r="O90" s="202">
        <v>0</v>
      </c>
      <c r="P90" s="202">
        <v>32.75</v>
      </c>
      <c r="Q90" s="202">
        <v>6.48</v>
      </c>
      <c r="R90" s="202">
        <v>12.6</v>
      </c>
      <c r="S90" s="202">
        <v>7.85</v>
      </c>
      <c r="T90" s="202">
        <v>0</v>
      </c>
      <c r="U90" s="202">
        <v>51.84</v>
      </c>
      <c r="V90" s="202">
        <v>6.16</v>
      </c>
      <c r="W90" s="202">
        <v>13.16</v>
      </c>
      <c r="X90" s="202">
        <v>43.83</v>
      </c>
      <c r="Y90" s="202">
        <v>0</v>
      </c>
      <c r="Z90" s="202">
        <v>75.239999999999995</v>
      </c>
      <c r="AA90" s="202">
        <v>26.8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6.72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2.86</v>
      </c>
      <c r="L91" s="202">
        <v>446.36</v>
      </c>
      <c r="M91" s="202">
        <v>26.74</v>
      </c>
      <c r="N91" s="202">
        <v>35.090000000000003</v>
      </c>
      <c r="O91" s="202">
        <v>0</v>
      </c>
      <c r="P91" s="202">
        <v>32.08</v>
      </c>
      <c r="Q91" s="202">
        <v>6.48</v>
      </c>
      <c r="R91" s="202">
        <v>12.6</v>
      </c>
      <c r="S91" s="202">
        <v>7.85</v>
      </c>
      <c r="T91" s="202">
        <v>0</v>
      </c>
      <c r="U91" s="202">
        <v>51.84</v>
      </c>
      <c r="V91" s="202">
        <v>6.16</v>
      </c>
      <c r="W91" s="202">
        <v>13.16</v>
      </c>
      <c r="X91" s="202">
        <v>43.83</v>
      </c>
      <c r="Y91" s="202">
        <v>0</v>
      </c>
      <c r="Z91" s="202">
        <v>75.239999999999995</v>
      </c>
      <c r="AA91" s="202">
        <v>26.8</v>
      </c>
      <c r="AB91" s="202">
        <v>0</v>
      </c>
      <c r="AC91" s="202">
        <v>12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6.56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2.86</v>
      </c>
      <c r="L92" s="202">
        <v>446.36</v>
      </c>
      <c r="M92" s="202">
        <v>26.74</v>
      </c>
      <c r="N92" s="202">
        <v>35.090000000000003</v>
      </c>
      <c r="O92" s="202">
        <v>0</v>
      </c>
      <c r="P92" s="202">
        <v>32.08</v>
      </c>
      <c r="Q92" s="202">
        <v>6.48</v>
      </c>
      <c r="R92" s="202">
        <v>12.6</v>
      </c>
      <c r="S92" s="202">
        <v>7.85</v>
      </c>
      <c r="T92" s="202">
        <v>0</v>
      </c>
      <c r="U92" s="202">
        <v>51.84</v>
      </c>
      <c r="V92" s="202">
        <v>6.16</v>
      </c>
      <c r="W92" s="202">
        <v>13.16</v>
      </c>
      <c r="X92" s="202">
        <v>43.83</v>
      </c>
      <c r="Y92" s="202">
        <v>0</v>
      </c>
      <c r="Z92" s="202">
        <v>75.239999999999995</v>
      </c>
      <c r="AA92" s="202">
        <v>26.8</v>
      </c>
      <c r="AB92" s="202">
        <v>0</v>
      </c>
      <c r="AC92" s="202">
        <v>12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6.72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2.86</v>
      </c>
      <c r="L93" s="202">
        <v>446.36</v>
      </c>
      <c r="M93" s="202">
        <v>26.74</v>
      </c>
      <c r="N93" s="202">
        <v>35.090000000000003</v>
      </c>
      <c r="O93" s="202">
        <v>0</v>
      </c>
      <c r="P93" s="202">
        <v>32.08</v>
      </c>
      <c r="Q93" s="202">
        <v>6.48</v>
      </c>
      <c r="R93" s="202">
        <v>12.6</v>
      </c>
      <c r="S93" s="202">
        <v>7.85</v>
      </c>
      <c r="T93" s="202">
        <v>0</v>
      </c>
      <c r="U93" s="202">
        <v>51.84</v>
      </c>
      <c r="V93" s="202">
        <v>6.16</v>
      </c>
      <c r="W93" s="202">
        <v>13.16</v>
      </c>
      <c r="X93" s="202">
        <v>43.83</v>
      </c>
      <c r="Y93" s="202">
        <v>0</v>
      </c>
      <c r="Z93" s="202">
        <v>75.239999999999995</v>
      </c>
      <c r="AA93" s="202">
        <v>26.8</v>
      </c>
      <c r="AB93" s="202">
        <v>0</v>
      </c>
      <c r="AC93" s="202">
        <v>12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6.72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2.86</v>
      </c>
      <c r="L94" s="202">
        <v>446.36</v>
      </c>
      <c r="M94" s="202">
        <v>26.74</v>
      </c>
      <c r="N94" s="202">
        <v>35.090000000000003</v>
      </c>
      <c r="O94" s="202">
        <v>0</v>
      </c>
      <c r="P94" s="202">
        <v>32.08</v>
      </c>
      <c r="Q94" s="202">
        <v>6.48</v>
      </c>
      <c r="R94" s="202">
        <v>12.6</v>
      </c>
      <c r="S94" s="202">
        <v>7.85</v>
      </c>
      <c r="T94" s="202">
        <v>0</v>
      </c>
      <c r="U94" s="202">
        <v>51.84</v>
      </c>
      <c r="V94" s="202">
        <v>6.16</v>
      </c>
      <c r="W94" s="202">
        <v>13.16</v>
      </c>
      <c r="X94" s="202">
        <v>43.83</v>
      </c>
      <c r="Y94" s="202">
        <v>0</v>
      </c>
      <c r="Z94" s="202">
        <v>75.239999999999995</v>
      </c>
      <c r="AA94" s="202">
        <v>26.8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6.72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2.86</v>
      </c>
      <c r="L95" s="202">
        <v>446.36</v>
      </c>
      <c r="M95" s="202">
        <v>26.74</v>
      </c>
      <c r="N95" s="202">
        <v>35.090000000000003</v>
      </c>
      <c r="O95" s="202">
        <v>0</v>
      </c>
      <c r="P95" s="202">
        <v>32.08</v>
      </c>
      <c r="Q95" s="202">
        <v>6.48</v>
      </c>
      <c r="R95" s="202">
        <v>12.6</v>
      </c>
      <c r="S95" s="202">
        <v>7.85</v>
      </c>
      <c r="T95" s="202">
        <v>0</v>
      </c>
      <c r="U95" s="202">
        <v>51.84</v>
      </c>
      <c r="V95" s="202">
        <v>6.16</v>
      </c>
      <c r="W95" s="202">
        <v>13.16</v>
      </c>
      <c r="X95" s="202">
        <v>43.83</v>
      </c>
      <c r="Y95" s="202">
        <v>0</v>
      </c>
      <c r="Z95" s="202">
        <v>75.239999999999995</v>
      </c>
      <c r="AA95" s="202">
        <v>26.8</v>
      </c>
      <c r="AB95" s="202">
        <v>0</v>
      </c>
      <c r="AC95" s="202">
        <v>12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6.72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2.86</v>
      </c>
      <c r="L96" s="202">
        <v>446.36</v>
      </c>
      <c r="M96" s="202">
        <v>26.74</v>
      </c>
      <c r="N96" s="202">
        <v>35.090000000000003</v>
      </c>
      <c r="O96" s="202">
        <v>0</v>
      </c>
      <c r="P96" s="202">
        <v>32.08</v>
      </c>
      <c r="Q96" s="202">
        <v>6.48</v>
      </c>
      <c r="R96" s="202">
        <v>12.6</v>
      </c>
      <c r="S96" s="202">
        <v>7.85</v>
      </c>
      <c r="T96" s="202">
        <v>0</v>
      </c>
      <c r="U96" s="202">
        <v>51.84</v>
      </c>
      <c r="V96" s="202">
        <v>6.16</v>
      </c>
      <c r="W96" s="202">
        <v>13.16</v>
      </c>
      <c r="X96" s="202">
        <v>43.83</v>
      </c>
      <c r="Y96" s="202">
        <v>0</v>
      </c>
      <c r="Z96" s="202">
        <v>75.239999999999995</v>
      </c>
      <c r="AA96" s="202">
        <v>26.8</v>
      </c>
      <c r="AB96" s="202">
        <v>0</v>
      </c>
      <c r="AC96" s="202">
        <v>12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6.72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2.86</v>
      </c>
      <c r="L97" s="202">
        <v>446.36</v>
      </c>
      <c r="M97" s="202">
        <v>26.74</v>
      </c>
      <c r="N97" s="202">
        <v>35.090000000000003</v>
      </c>
      <c r="O97" s="202">
        <v>0</v>
      </c>
      <c r="P97" s="202">
        <v>32.53</v>
      </c>
      <c r="Q97" s="202">
        <v>6.48</v>
      </c>
      <c r="R97" s="202">
        <v>12.6</v>
      </c>
      <c r="S97" s="202">
        <v>7.85</v>
      </c>
      <c r="T97" s="202">
        <v>0</v>
      </c>
      <c r="U97" s="202">
        <v>51.84</v>
      </c>
      <c r="V97" s="202">
        <v>6.16</v>
      </c>
      <c r="W97" s="202">
        <v>13.16</v>
      </c>
      <c r="X97" s="202">
        <v>43.83</v>
      </c>
      <c r="Y97" s="202">
        <v>0</v>
      </c>
      <c r="Z97" s="202">
        <v>75.239999999999995</v>
      </c>
      <c r="AA97" s="202">
        <v>26.8</v>
      </c>
      <c r="AB97" s="202">
        <v>0</v>
      </c>
      <c r="AC97" s="202">
        <v>12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6.56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2.86</v>
      </c>
      <c r="L98" s="202">
        <v>446.36</v>
      </c>
      <c r="M98" s="202">
        <v>26.74</v>
      </c>
      <c r="N98" s="202">
        <v>35.090000000000003</v>
      </c>
      <c r="O98" s="202">
        <v>0</v>
      </c>
      <c r="P98" s="202">
        <v>32.53</v>
      </c>
      <c r="Q98" s="202">
        <v>6.48</v>
      </c>
      <c r="R98" s="202">
        <v>12.6</v>
      </c>
      <c r="S98" s="202">
        <v>7.85</v>
      </c>
      <c r="T98" s="202">
        <v>0</v>
      </c>
      <c r="U98" s="202">
        <v>51.84</v>
      </c>
      <c r="V98" s="202">
        <v>6.16</v>
      </c>
      <c r="W98" s="202">
        <v>13.16</v>
      </c>
      <c r="X98" s="202">
        <v>43.83</v>
      </c>
      <c r="Y98" s="202">
        <v>0</v>
      </c>
      <c r="Z98" s="202">
        <v>75.239999999999995</v>
      </c>
      <c r="AA98" s="202">
        <v>26.8</v>
      </c>
      <c r="AB98" s="202">
        <v>0</v>
      </c>
      <c r="AC98" s="202">
        <v>12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6.72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4.7632500000000071E-2</v>
      </c>
      <c r="L99">
        <f t="shared" si="0"/>
        <v>7.7222500000000061</v>
      </c>
      <c r="M99">
        <f t="shared" si="0"/>
        <v>0.64175999999999911</v>
      </c>
      <c r="N99">
        <f t="shared" si="0"/>
        <v>0.84216000000000102</v>
      </c>
      <c r="O99">
        <f t="shared" si="0"/>
        <v>0</v>
      </c>
      <c r="P99">
        <f t="shared" si="0"/>
        <v>0.83932750000000056</v>
      </c>
      <c r="Q99">
        <f t="shared" si="0"/>
        <v>9.3167500000000042E-2</v>
      </c>
      <c r="R99">
        <f t="shared" si="0"/>
        <v>0.20612250000000024</v>
      </c>
      <c r="S99">
        <f t="shared" si="0"/>
        <v>0.12794750000000016</v>
      </c>
      <c r="T99">
        <f t="shared" si="0"/>
        <v>0</v>
      </c>
      <c r="U99">
        <f t="shared" si="0"/>
        <v>1.2441600000000017</v>
      </c>
      <c r="V99">
        <f t="shared" si="0"/>
        <v>0.10668250000000017</v>
      </c>
      <c r="W99">
        <f t="shared" si="0"/>
        <v>0.30369499999999988</v>
      </c>
      <c r="X99">
        <f t="shared" si="0"/>
        <v>1.0139699999999996</v>
      </c>
      <c r="Y99">
        <f t="shared" si="0"/>
        <v>0</v>
      </c>
      <c r="Z99">
        <f t="shared" si="0"/>
        <v>1.3492174999999977</v>
      </c>
      <c r="AA99">
        <f t="shared" si="0"/>
        <v>0.64320000000000033</v>
      </c>
      <c r="AB99">
        <f t="shared" si="0"/>
        <v>0</v>
      </c>
      <c r="AC99">
        <f t="shared" si="0"/>
        <v>0.28316750000000002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0.53727250000000071</v>
      </c>
      <c r="AH99">
        <f t="shared" si="0"/>
        <v>0</v>
      </c>
      <c r="AI99">
        <f t="shared" si="0"/>
        <v>0.1391825000000001</v>
      </c>
      <c r="AJ99">
        <f t="shared" si="0"/>
        <v>0</v>
      </c>
      <c r="AK99">
        <f t="shared" si="0"/>
        <v>1.2840199999999995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0.21649500000000019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44782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1.86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7.87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1.86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7.87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1.86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7.87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1.86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7.87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1.86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1.86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1.86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6.57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1.86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1.81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6.57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1.81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1.81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2.0699999999999998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2.0699999999999998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2.0699999999999998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2.0699999999999998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2.0699999999999998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2.0699999999999998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2.0699999999999998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2.0699999999999998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1.64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2.0699999999999998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2.0699999999999998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2.0699999999999998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2.0699999999999998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2.0699999999999998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2.0699999999999998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2.0699999999999998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2.0699999999999998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2.0699999999999998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2.0699999999999998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2.0699999999999998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2.0699999999999998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2.0699999999999998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2.0699999999999998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2.0699999999999998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9.58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2.0699999999999998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2.0699999999999998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2.0699999999999998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2.0699999999999998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2.0699999999999998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2.0699999999999998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9.58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2.0699999999999998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2.0699999999999998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9.5500000000000007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2.0699999999999998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9.5500000000000007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2.0699999999999998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9.5500000000000007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2.0699999999999998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9.5500000000000007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2.0699999999999998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8.94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2.0699999999999998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0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2.0699999999999998</v>
      </c>
      <c r="AD51" s="202">
        <v>0</v>
      </c>
      <c r="AE51" s="202">
        <v>0</v>
      </c>
      <c r="AF51" s="202">
        <v>0</v>
      </c>
      <c r="AG51" s="202">
        <v>-0.61</v>
      </c>
      <c r="AH51" s="202">
        <v>0</v>
      </c>
      <c r="AI51" s="202">
        <v>0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2.0699999999999998</v>
      </c>
      <c r="AD52" s="202">
        <v>0</v>
      </c>
      <c r="AE52" s="202">
        <v>0</v>
      </c>
      <c r="AF52" s="202">
        <v>0</v>
      </c>
      <c r="AG52" s="202">
        <v>-0.61</v>
      </c>
      <c r="AH52" s="202">
        <v>0</v>
      </c>
      <c r="AI52" s="202">
        <v>0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2.0699999999999998</v>
      </c>
      <c r="AD53" s="202">
        <v>0</v>
      </c>
      <c r="AE53" s="202">
        <v>0</v>
      </c>
      <c r="AF53" s="202">
        <v>0</v>
      </c>
      <c r="AG53" s="202">
        <v>-0.61</v>
      </c>
      <c r="AH53" s="202">
        <v>0</v>
      </c>
      <c r="AI53" s="202">
        <v>0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2.0699999999999998</v>
      </c>
      <c r="AD54" s="202">
        <v>0</v>
      </c>
      <c r="AE54" s="202">
        <v>0</v>
      </c>
      <c r="AF54" s="202">
        <v>0</v>
      </c>
      <c r="AG54" s="202">
        <v>33.6</v>
      </c>
      <c r="AH54" s="202">
        <v>0</v>
      </c>
      <c r="AI54" s="202">
        <v>0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0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0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2.0699999999999998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0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2.0699999999999998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0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2.0699999999999998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10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2.0699999999999998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10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2.0699999999999998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9.9700000000000006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2.0699999999999998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9.2100000000000009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2.0699999999999998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9.2100000000000009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2.0699999999999998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9.2100000000000009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2.0699999999999998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9.2100000000000009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2.0699999999999998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9.2100000000000009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2.0699999999999998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8.69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2.0699999999999998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9.2100000000000009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2.0699999999999998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9.2100000000000009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2.0699999999999998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9.2100000000000009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2.0699999999999998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9.2100000000000009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2.0699999999999998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9.2100000000000009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2.0699999999999998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9.01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1.6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5.21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2.0699999999999998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9.75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2.0699999999999998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9.75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2.0699999999999998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9.75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2.0699999999999998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9.75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2.0699999999999998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9.11</v>
      </c>
      <c r="AJ79" s="202">
        <v>0</v>
      </c>
      <c r="AK79" s="202">
        <v>27.82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2.0699999999999998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9.75</v>
      </c>
      <c r="AJ80" s="202">
        <v>0</v>
      </c>
      <c r="AK80" s="202">
        <v>27.82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2.0699999999999998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9.75</v>
      </c>
      <c r="AJ81" s="202">
        <v>0</v>
      </c>
      <c r="AK81" s="202">
        <v>26.79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2.0699999999999998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9.75</v>
      </c>
      <c r="AJ82" s="202">
        <v>0</v>
      </c>
      <c r="AK82" s="202">
        <v>26.79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2.0699999999999998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</v>
      </c>
      <c r="AJ83" s="202">
        <v>0</v>
      </c>
      <c r="AK83" s="202">
        <v>26.79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2.0699999999999998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</v>
      </c>
      <c r="AJ84" s="202">
        <v>0</v>
      </c>
      <c r="AK84" s="202">
        <v>26.79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2.0699999999999998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9.77</v>
      </c>
      <c r="AJ85" s="202">
        <v>0</v>
      </c>
      <c r="AK85" s="202">
        <v>26.79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2.0699999999999998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5.58</v>
      </c>
      <c r="AJ86" s="202">
        <v>0</v>
      </c>
      <c r="AK86" s="202">
        <v>26.79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2.0699999999999998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</v>
      </c>
      <c r="AJ87" s="202">
        <v>0</v>
      </c>
      <c r="AK87" s="202">
        <v>26.79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2.0699999999999998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</v>
      </c>
      <c r="AJ88" s="202">
        <v>0</v>
      </c>
      <c r="AK88" s="202">
        <v>26.79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2.0699999999999998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</v>
      </c>
      <c r="AJ89" s="202">
        <v>0</v>
      </c>
      <c r="AK89" s="202">
        <v>26.79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2.0699999999999998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</v>
      </c>
      <c r="AJ90" s="202">
        <v>0</v>
      </c>
      <c r="AK90" s="202">
        <v>26.79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2.0699999999999998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9.77</v>
      </c>
      <c r="AJ91" s="202">
        <v>0</v>
      </c>
      <c r="AK91" s="202">
        <v>27.24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2.0699999999999998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</v>
      </c>
      <c r="AJ92" s="202">
        <v>0</v>
      </c>
      <c r="AK92" s="202">
        <v>27.24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2.0699999999999998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</v>
      </c>
      <c r="AJ93" s="202">
        <v>0</v>
      </c>
      <c r="AK93" s="202">
        <v>27.24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2.0699999999999998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</v>
      </c>
      <c r="AJ94" s="202">
        <v>0</v>
      </c>
      <c r="AK94" s="202">
        <v>27.24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2.0699999999999998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</v>
      </c>
      <c r="AJ95" s="202">
        <v>0</v>
      </c>
      <c r="AK95" s="202">
        <v>27.24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2.0699999999999998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</v>
      </c>
      <c r="AJ96" s="202">
        <v>0</v>
      </c>
      <c r="AK96" s="202">
        <v>27.24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2.0699999999999998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9.77</v>
      </c>
      <c r="AJ97" s="202">
        <v>0</v>
      </c>
      <c r="AK97" s="202">
        <v>27.24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2.0699999999999998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</v>
      </c>
      <c r="AJ98" s="202">
        <v>0</v>
      </c>
      <c r="AK98" s="202">
        <v>27.24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4.8839999999999897E-2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0.84422250000000065</v>
      </c>
      <c r="AH99">
        <f t="shared" si="0"/>
        <v>0</v>
      </c>
      <c r="AI99">
        <f t="shared" si="0"/>
        <v>0.20726500000000006</v>
      </c>
      <c r="AJ99">
        <f t="shared" si="0"/>
        <v>0</v>
      </c>
      <c r="AK99">
        <f t="shared" si="0"/>
        <v>0.6875049999999987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2.1800000000000002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1.71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1.67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1.67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1.67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1.67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1.67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1.67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1.67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1.67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1.67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1.67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1.67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1.67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1.85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1.88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1.88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1.88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1.88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1.88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1.88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1.88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1.71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1.71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1.92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0.68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0.68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0.68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0.68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0.68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1.92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0.68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1.79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-0.12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-0.12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-0.12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6.72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1.99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1.74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1.8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1.82</v>
      </c>
      <c r="AJ79" s="202">
        <v>0</v>
      </c>
      <c r="AK79" s="202">
        <v>5.58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5.58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1.28</v>
      </c>
      <c r="AJ83" s="202">
        <v>0</v>
      </c>
      <c r="AK83" s="202">
        <v>5.37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1.28</v>
      </c>
      <c r="AJ84" s="202">
        <v>0</v>
      </c>
      <c r="AK84" s="202">
        <v>5.37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1.95</v>
      </c>
      <c r="AJ85" s="202">
        <v>0</v>
      </c>
      <c r="AK85" s="202">
        <v>5.37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5.37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1.28</v>
      </c>
      <c r="AJ87" s="202">
        <v>0</v>
      </c>
      <c r="AK87" s="202">
        <v>5.37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1.28</v>
      </c>
      <c r="AJ88" s="202">
        <v>0</v>
      </c>
      <c r="AK88" s="202">
        <v>5.37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1.28</v>
      </c>
      <c r="AJ89" s="202">
        <v>0</v>
      </c>
      <c r="AK89" s="202">
        <v>5.37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1.28</v>
      </c>
      <c r="AJ90" s="202">
        <v>0</v>
      </c>
      <c r="AK90" s="202">
        <v>5.37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1.95</v>
      </c>
      <c r="AJ91" s="202">
        <v>0</v>
      </c>
      <c r="AK91" s="202">
        <v>5.46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1.28</v>
      </c>
      <c r="AJ92" s="202">
        <v>0</v>
      </c>
      <c r="AK92" s="202">
        <v>5.46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1.28</v>
      </c>
      <c r="AJ93" s="202">
        <v>0</v>
      </c>
      <c r="AK93" s="202">
        <v>5.46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1.28</v>
      </c>
      <c r="AJ94" s="202">
        <v>0</v>
      </c>
      <c r="AK94" s="202">
        <v>5.46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1.28</v>
      </c>
      <c r="AJ95" s="202">
        <v>0</v>
      </c>
      <c r="AK95" s="202">
        <v>5.46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1.28</v>
      </c>
      <c r="AJ96" s="202">
        <v>0</v>
      </c>
      <c r="AK96" s="202">
        <v>5.46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1.95</v>
      </c>
      <c r="AJ97" s="202">
        <v>0</v>
      </c>
      <c r="AK97" s="202">
        <v>5.46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1.28</v>
      </c>
      <c r="AJ98" s="202">
        <v>0</v>
      </c>
      <c r="AK98" s="202">
        <v>5.46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0.16879999999999978</v>
      </c>
      <c r="AH99">
        <f t="shared" si="0"/>
        <v>0</v>
      </c>
      <c r="AI99">
        <f t="shared" si="0"/>
        <v>2.2157500000000014E-2</v>
      </c>
      <c r="AJ99">
        <f t="shared" si="0"/>
        <v>0</v>
      </c>
      <c r="AK99">
        <f t="shared" si="0"/>
        <v>0.13771499999999998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36.090000000000003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266.42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36.090000000000003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266.42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36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35.159999999999997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32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35.159999999999997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32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32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32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32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32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32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32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32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32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32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32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32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32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33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33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33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33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33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33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33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32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32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28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28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28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28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28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-2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-2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-2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110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29.32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29.32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31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27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27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27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27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27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27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27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27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27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27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27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28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28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28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28</v>
      </c>
      <c r="J77" s="202">
        <v>0</v>
      </c>
      <c r="K77" s="202">
        <v>276.10000000000002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28</v>
      </c>
      <c r="J78" s="202">
        <v>0</v>
      </c>
      <c r="K78" s="202">
        <v>276.10000000000002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30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30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30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30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30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30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30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30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30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30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30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30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0.83287500000000003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2.786</v>
      </c>
      <c r="H99" s="156">
        <f t="shared" si="0"/>
        <v>0</v>
      </c>
      <c r="I99" s="156">
        <f t="shared" si="0"/>
        <v>0.66091</v>
      </c>
      <c r="J99" s="156">
        <f t="shared" si="0"/>
        <v>0</v>
      </c>
      <c r="K99" s="156">
        <f t="shared" si="0"/>
        <v>6.6162599999999996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14.3</v>
      </c>
      <c r="D3" s="202">
        <v>4.1500000000000004</v>
      </c>
      <c r="E3" s="202">
        <v>0</v>
      </c>
      <c r="F3" s="202">
        <v>7.15</v>
      </c>
      <c r="G3" s="202">
        <v>23.37</v>
      </c>
      <c r="H3" s="202">
        <v>0</v>
      </c>
      <c r="I3" s="202">
        <v>29.12</v>
      </c>
      <c r="J3" s="202">
        <v>0.96</v>
      </c>
      <c r="K3" s="202">
        <v>5.08</v>
      </c>
      <c r="L3" s="202">
        <v>4.01</v>
      </c>
      <c r="M3" s="202">
        <v>-66.16</v>
      </c>
      <c r="N3" s="202">
        <v>1.64</v>
      </c>
      <c r="O3" s="202">
        <v>2.3199999999999998</v>
      </c>
      <c r="P3" s="202">
        <v>0.87</v>
      </c>
      <c r="Q3" s="202">
        <v>0.28000000000000003</v>
      </c>
      <c r="R3" s="202">
        <v>0.57999999999999996</v>
      </c>
      <c r="S3" s="202">
        <v>0.37</v>
      </c>
      <c r="T3" s="202">
        <v>0</v>
      </c>
      <c r="U3" s="202">
        <v>1.64</v>
      </c>
      <c r="V3" s="202">
        <v>0.28999999999999998</v>
      </c>
      <c r="W3" s="202">
        <v>0.61</v>
      </c>
      <c r="X3" s="202">
        <v>2.0499999999999998</v>
      </c>
      <c r="Y3" s="202">
        <v>0</v>
      </c>
      <c r="Z3" s="202">
        <v>3.86</v>
      </c>
      <c r="AA3" s="202">
        <v>1.25</v>
      </c>
      <c r="AB3" s="202">
        <v>0</v>
      </c>
      <c r="AC3" s="202">
        <v>25.89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49.65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14.3</v>
      </c>
      <c r="D4" s="202">
        <v>4.1500000000000004</v>
      </c>
      <c r="E4" s="202">
        <v>0</v>
      </c>
      <c r="F4" s="202">
        <v>7.15</v>
      </c>
      <c r="G4" s="202">
        <v>23.37</v>
      </c>
      <c r="H4" s="202">
        <v>0</v>
      </c>
      <c r="I4" s="202">
        <v>29.12</v>
      </c>
      <c r="J4" s="202">
        <v>0.96</v>
      </c>
      <c r="K4" s="202">
        <v>5.08</v>
      </c>
      <c r="L4" s="202">
        <v>4.01</v>
      </c>
      <c r="M4" s="202">
        <v>-66.16</v>
      </c>
      <c r="N4" s="202">
        <v>1.64</v>
      </c>
      <c r="O4" s="202">
        <v>2.3199999999999998</v>
      </c>
      <c r="P4" s="202">
        <v>0.87</v>
      </c>
      <c r="Q4" s="202">
        <v>0.28000000000000003</v>
      </c>
      <c r="R4" s="202">
        <v>0.57999999999999996</v>
      </c>
      <c r="S4" s="202">
        <v>0.37</v>
      </c>
      <c r="T4" s="202">
        <v>0</v>
      </c>
      <c r="U4" s="202">
        <v>1.64</v>
      </c>
      <c r="V4" s="202">
        <v>0.28999999999999998</v>
      </c>
      <c r="W4" s="202">
        <v>0.61</v>
      </c>
      <c r="X4" s="202">
        <v>2.0499999999999998</v>
      </c>
      <c r="Y4" s="202">
        <v>0</v>
      </c>
      <c r="Z4" s="202">
        <v>3.86</v>
      </c>
      <c r="AA4" s="202">
        <v>1.25</v>
      </c>
      <c r="AB4" s="202">
        <v>0</v>
      </c>
      <c r="AC4" s="202">
        <v>25.89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49.65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14.3</v>
      </c>
      <c r="D5" s="202">
        <v>4.1500000000000004</v>
      </c>
      <c r="E5" s="202">
        <v>0</v>
      </c>
      <c r="F5" s="202">
        <v>7.15</v>
      </c>
      <c r="G5" s="202">
        <v>23.37</v>
      </c>
      <c r="H5" s="202">
        <v>0</v>
      </c>
      <c r="I5" s="202">
        <v>29.12</v>
      </c>
      <c r="J5" s="202">
        <v>0.96</v>
      </c>
      <c r="K5" s="202">
        <v>5.08</v>
      </c>
      <c r="L5" s="202">
        <v>4.01</v>
      </c>
      <c r="M5" s="202">
        <v>-66.16</v>
      </c>
      <c r="N5" s="202">
        <v>1.64</v>
      </c>
      <c r="O5" s="202">
        <v>2.3199999999999998</v>
      </c>
      <c r="P5" s="202">
        <v>0.73</v>
      </c>
      <c r="Q5" s="202">
        <v>0.28000000000000003</v>
      </c>
      <c r="R5" s="202">
        <v>0.57999999999999996</v>
      </c>
      <c r="S5" s="202">
        <v>0.37</v>
      </c>
      <c r="T5" s="202">
        <v>0</v>
      </c>
      <c r="U5" s="202">
        <v>1.64</v>
      </c>
      <c r="V5" s="202">
        <v>0.28999999999999998</v>
      </c>
      <c r="W5" s="202">
        <v>0.61</v>
      </c>
      <c r="X5" s="202">
        <v>2.0499999999999998</v>
      </c>
      <c r="Y5" s="202">
        <v>0</v>
      </c>
      <c r="Z5" s="202">
        <v>3.86</v>
      </c>
      <c r="AA5" s="202">
        <v>1.25</v>
      </c>
      <c r="AB5" s="202">
        <v>0</v>
      </c>
      <c r="AC5" s="202">
        <v>25.89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49.65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14.3</v>
      </c>
      <c r="D6" s="202">
        <v>4.1500000000000004</v>
      </c>
      <c r="E6" s="202">
        <v>0</v>
      </c>
      <c r="F6" s="202">
        <v>7.15</v>
      </c>
      <c r="G6" s="202">
        <v>23.37</v>
      </c>
      <c r="H6" s="202">
        <v>0</v>
      </c>
      <c r="I6" s="202">
        <v>29.12</v>
      </c>
      <c r="J6" s="202">
        <v>0.96</v>
      </c>
      <c r="K6" s="202">
        <v>5.08</v>
      </c>
      <c r="L6" s="202">
        <v>4.01</v>
      </c>
      <c r="M6" s="202">
        <v>-66.16</v>
      </c>
      <c r="N6" s="202">
        <v>1.64</v>
      </c>
      <c r="O6" s="202">
        <v>2.3199999999999998</v>
      </c>
      <c r="P6" s="202">
        <v>0.73</v>
      </c>
      <c r="Q6" s="202">
        <v>0.28000000000000003</v>
      </c>
      <c r="R6" s="202">
        <v>0.57999999999999996</v>
      </c>
      <c r="S6" s="202">
        <v>0.37</v>
      </c>
      <c r="T6" s="202">
        <v>0</v>
      </c>
      <c r="U6" s="202">
        <v>1.64</v>
      </c>
      <c r="V6" s="202">
        <v>0.28999999999999998</v>
      </c>
      <c r="W6" s="202">
        <v>0.61</v>
      </c>
      <c r="X6" s="202">
        <v>2.0499999999999998</v>
      </c>
      <c r="Y6" s="202">
        <v>0</v>
      </c>
      <c r="Z6" s="202">
        <v>3.86</v>
      </c>
      <c r="AA6" s="202">
        <v>1.25</v>
      </c>
      <c r="AB6" s="202">
        <v>0</v>
      </c>
      <c r="AC6" s="202">
        <v>25.89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49.65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14.3</v>
      </c>
      <c r="D7" s="202">
        <v>4.1500000000000004</v>
      </c>
      <c r="E7" s="202">
        <v>0</v>
      </c>
      <c r="F7" s="202">
        <v>7.15</v>
      </c>
      <c r="G7" s="202">
        <v>23.37</v>
      </c>
      <c r="H7" s="202">
        <v>0</v>
      </c>
      <c r="I7" s="202">
        <v>29.12</v>
      </c>
      <c r="J7" s="202">
        <v>0.96</v>
      </c>
      <c r="K7" s="202">
        <v>5.08</v>
      </c>
      <c r="L7" s="202">
        <v>4.01</v>
      </c>
      <c r="M7" s="202">
        <v>-66.16</v>
      </c>
      <c r="N7" s="202">
        <v>1.64</v>
      </c>
      <c r="O7" s="202">
        <v>2.3199999999999998</v>
      </c>
      <c r="P7" s="202">
        <v>0.73</v>
      </c>
      <c r="Q7" s="202">
        <v>0.41</v>
      </c>
      <c r="R7" s="202">
        <v>0.57999999999999996</v>
      </c>
      <c r="S7" s="202">
        <v>0.37</v>
      </c>
      <c r="T7" s="202">
        <v>0</v>
      </c>
      <c r="U7" s="202">
        <v>1.64</v>
      </c>
      <c r="V7" s="202">
        <v>0.28999999999999998</v>
      </c>
      <c r="W7" s="202">
        <v>0.61</v>
      </c>
      <c r="X7" s="202">
        <v>2.0499999999999998</v>
      </c>
      <c r="Y7" s="202">
        <v>0</v>
      </c>
      <c r="Z7" s="202">
        <v>3.86</v>
      </c>
      <c r="AA7" s="202">
        <v>1.25</v>
      </c>
      <c r="AB7" s="202">
        <v>0</v>
      </c>
      <c r="AC7" s="202">
        <v>25.89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44.98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14.3</v>
      </c>
      <c r="D8" s="202">
        <v>4.1500000000000004</v>
      </c>
      <c r="E8" s="202">
        <v>0</v>
      </c>
      <c r="F8" s="202">
        <v>7.15</v>
      </c>
      <c r="G8" s="202">
        <v>23.37</v>
      </c>
      <c r="H8" s="202">
        <v>0</v>
      </c>
      <c r="I8" s="202">
        <v>29.12</v>
      </c>
      <c r="J8" s="202">
        <v>0.96</v>
      </c>
      <c r="K8" s="202">
        <v>5.08</v>
      </c>
      <c r="L8" s="202">
        <v>4.01</v>
      </c>
      <c r="M8" s="202">
        <v>-66.16</v>
      </c>
      <c r="N8" s="202">
        <v>1.64</v>
      </c>
      <c r="O8" s="202">
        <v>2.3199999999999998</v>
      </c>
      <c r="P8" s="202">
        <v>0.73</v>
      </c>
      <c r="Q8" s="202">
        <v>0.41</v>
      </c>
      <c r="R8" s="202">
        <v>0.57999999999999996</v>
      </c>
      <c r="S8" s="202">
        <v>0.37</v>
      </c>
      <c r="T8" s="202">
        <v>0</v>
      </c>
      <c r="U8" s="202">
        <v>1.64</v>
      </c>
      <c r="V8" s="202">
        <v>0.28999999999999998</v>
      </c>
      <c r="W8" s="202">
        <v>0.61</v>
      </c>
      <c r="X8" s="202">
        <v>2.0499999999999998</v>
      </c>
      <c r="Y8" s="202">
        <v>0</v>
      </c>
      <c r="Z8" s="202">
        <v>3.86</v>
      </c>
      <c r="AA8" s="202">
        <v>1.25</v>
      </c>
      <c r="AB8" s="202">
        <v>0</v>
      </c>
      <c r="AC8" s="202">
        <v>25.89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14.3</v>
      </c>
      <c r="D9" s="202">
        <v>4.1500000000000004</v>
      </c>
      <c r="E9" s="202">
        <v>0</v>
      </c>
      <c r="F9" s="202">
        <v>7.15</v>
      </c>
      <c r="G9" s="202">
        <v>23.37</v>
      </c>
      <c r="H9" s="202">
        <v>0</v>
      </c>
      <c r="I9" s="202">
        <v>29.12</v>
      </c>
      <c r="J9" s="202">
        <v>0.96</v>
      </c>
      <c r="K9" s="202">
        <v>5.08</v>
      </c>
      <c r="L9" s="202">
        <v>4.01</v>
      </c>
      <c r="M9" s="202">
        <v>1.97</v>
      </c>
      <c r="N9" s="202">
        <v>1.64</v>
      </c>
      <c r="O9" s="202">
        <v>2.3199999999999998</v>
      </c>
      <c r="P9" s="202">
        <v>0.73</v>
      </c>
      <c r="Q9" s="202">
        <v>0.41</v>
      </c>
      <c r="R9" s="202">
        <v>0.57999999999999996</v>
      </c>
      <c r="S9" s="202">
        <v>0.37</v>
      </c>
      <c r="T9" s="202">
        <v>0</v>
      </c>
      <c r="U9" s="202">
        <v>1.64</v>
      </c>
      <c r="V9" s="202">
        <v>0.28999999999999998</v>
      </c>
      <c r="W9" s="202">
        <v>0.61</v>
      </c>
      <c r="X9" s="202">
        <v>2.0499999999999998</v>
      </c>
      <c r="Y9" s="202">
        <v>0</v>
      </c>
      <c r="Z9" s="202">
        <v>3.86</v>
      </c>
      <c r="AA9" s="202">
        <v>1.25</v>
      </c>
      <c r="AB9" s="202">
        <v>0</v>
      </c>
      <c r="AC9" s="202">
        <v>25.89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50.57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14.3</v>
      </c>
      <c r="D10" s="202">
        <v>4.1500000000000004</v>
      </c>
      <c r="E10" s="202">
        <v>0</v>
      </c>
      <c r="F10" s="202">
        <v>7.15</v>
      </c>
      <c r="G10" s="202">
        <v>23.37</v>
      </c>
      <c r="H10" s="202">
        <v>0</v>
      </c>
      <c r="I10" s="202">
        <v>29.12</v>
      </c>
      <c r="J10" s="202">
        <v>0.96</v>
      </c>
      <c r="K10" s="202">
        <v>5.08</v>
      </c>
      <c r="L10" s="202">
        <v>4.01</v>
      </c>
      <c r="M10" s="202">
        <v>1.97</v>
      </c>
      <c r="N10" s="202">
        <v>1.64</v>
      </c>
      <c r="O10" s="202">
        <v>2.3199999999999998</v>
      </c>
      <c r="P10" s="202">
        <v>0.73</v>
      </c>
      <c r="Q10" s="202">
        <v>0.41</v>
      </c>
      <c r="R10" s="202">
        <v>0.57999999999999996</v>
      </c>
      <c r="S10" s="202">
        <v>0.37</v>
      </c>
      <c r="T10" s="202">
        <v>0</v>
      </c>
      <c r="U10" s="202">
        <v>1.64</v>
      </c>
      <c r="V10" s="202">
        <v>0.28999999999999998</v>
      </c>
      <c r="W10" s="202">
        <v>0.61</v>
      </c>
      <c r="X10" s="202">
        <v>2.0499999999999998</v>
      </c>
      <c r="Y10" s="202">
        <v>0</v>
      </c>
      <c r="Z10" s="202">
        <v>3.86</v>
      </c>
      <c r="AA10" s="202">
        <v>1.25</v>
      </c>
      <c r="AB10" s="202">
        <v>0</v>
      </c>
      <c r="AC10" s="202">
        <v>25.89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47.35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14.53</v>
      </c>
      <c r="D11" s="202">
        <v>4.1500000000000004</v>
      </c>
      <c r="E11" s="202">
        <v>0</v>
      </c>
      <c r="F11" s="202">
        <v>7.15</v>
      </c>
      <c r="G11" s="202">
        <v>23.37</v>
      </c>
      <c r="H11" s="202">
        <v>0</v>
      </c>
      <c r="I11" s="202">
        <v>29.12</v>
      </c>
      <c r="J11" s="202">
        <v>0.96</v>
      </c>
      <c r="K11" s="202">
        <v>5.08</v>
      </c>
      <c r="L11" s="202">
        <v>4.01</v>
      </c>
      <c r="M11" s="202">
        <v>1.97</v>
      </c>
      <c r="N11" s="202">
        <v>1.64</v>
      </c>
      <c r="O11" s="202">
        <v>2.3199999999999998</v>
      </c>
      <c r="P11" s="202">
        <v>0.73</v>
      </c>
      <c r="Q11" s="202">
        <v>0.41</v>
      </c>
      <c r="R11" s="202">
        <v>0.57999999999999996</v>
      </c>
      <c r="S11" s="202">
        <v>0.37</v>
      </c>
      <c r="T11" s="202">
        <v>0</v>
      </c>
      <c r="U11" s="202">
        <v>1.64</v>
      </c>
      <c r="V11" s="202">
        <v>0.28999999999999998</v>
      </c>
      <c r="W11" s="202">
        <v>0.61</v>
      </c>
      <c r="X11" s="202">
        <v>2.0499999999999998</v>
      </c>
      <c r="Y11" s="202">
        <v>0</v>
      </c>
      <c r="Z11" s="202">
        <v>3.86</v>
      </c>
      <c r="AA11" s="202">
        <v>1.25</v>
      </c>
      <c r="AB11" s="202">
        <v>0</v>
      </c>
      <c r="AC11" s="202">
        <v>26.14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50.57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14.53</v>
      </c>
      <c r="D12" s="202">
        <v>4.1500000000000004</v>
      </c>
      <c r="E12" s="202">
        <v>0</v>
      </c>
      <c r="F12" s="202">
        <v>7.15</v>
      </c>
      <c r="G12" s="202">
        <v>23.37</v>
      </c>
      <c r="H12" s="202">
        <v>0</v>
      </c>
      <c r="I12" s="202">
        <v>29.12</v>
      </c>
      <c r="J12" s="202">
        <v>0.96</v>
      </c>
      <c r="K12" s="202">
        <v>5.08</v>
      </c>
      <c r="L12" s="202">
        <v>4.01</v>
      </c>
      <c r="M12" s="202">
        <v>1.97</v>
      </c>
      <c r="N12" s="202">
        <v>1.64</v>
      </c>
      <c r="O12" s="202">
        <v>2.3199999999999998</v>
      </c>
      <c r="P12" s="202">
        <v>0.73</v>
      </c>
      <c r="Q12" s="202">
        <v>0.41</v>
      </c>
      <c r="R12" s="202">
        <v>0.57999999999999996</v>
      </c>
      <c r="S12" s="202">
        <v>0.37</v>
      </c>
      <c r="T12" s="202">
        <v>0</v>
      </c>
      <c r="U12" s="202">
        <v>1.64</v>
      </c>
      <c r="V12" s="202">
        <v>0.28999999999999998</v>
      </c>
      <c r="W12" s="202">
        <v>0.61</v>
      </c>
      <c r="X12" s="202">
        <v>2.0499999999999998</v>
      </c>
      <c r="Y12" s="202">
        <v>0</v>
      </c>
      <c r="Z12" s="202">
        <v>3.86</v>
      </c>
      <c r="AA12" s="202">
        <v>1.25</v>
      </c>
      <c r="AB12" s="202">
        <v>0</v>
      </c>
      <c r="AC12" s="202">
        <v>26.14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47.35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14.53</v>
      </c>
      <c r="D13" s="202">
        <v>4.1500000000000004</v>
      </c>
      <c r="E13" s="202">
        <v>0</v>
      </c>
      <c r="F13" s="202">
        <v>7.15</v>
      </c>
      <c r="G13" s="202">
        <v>23.37</v>
      </c>
      <c r="H13" s="202">
        <v>0</v>
      </c>
      <c r="I13" s="202">
        <v>29.12</v>
      </c>
      <c r="J13" s="202">
        <v>0.96</v>
      </c>
      <c r="K13" s="202">
        <v>10</v>
      </c>
      <c r="L13" s="202">
        <v>65.959999999999994</v>
      </c>
      <c r="M13" s="202">
        <v>1.97</v>
      </c>
      <c r="N13" s="202">
        <v>1.64</v>
      </c>
      <c r="O13" s="202">
        <v>2.3199999999999998</v>
      </c>
      <c r="P13" s="202">
        <v>0.73</v>
      </c>
      <c r="Q13" s="202">
        <v>0.75</v>
      </c>
      <c r="R13" s="202">
        <v>0.57999999999999996</v>
      </c>
      <c r="S13" s="202">
        <v>0.37</v>
      </c>
      <c r="T13" s="202">
        <v>0</v>
      </c>
      <c r="U13" s="202">
        <v>1.64</v>
      </c>
      <c r="V13" s="202">
        <v>0.28999999999999998</v>
      </c>
      <c r="W13" s="202">
        <v>0.61</v>
      </c>
      <c r="X13" s="202">
        <v>2.0499999999999998</v>
      </c>
      <c r="Y13" s="202">
        <v>0</v>
      </c>
      <c r="Z13" s="202">
        <v>5.9</v>
      </c>
      <c r="AA13" s="202">
        <v>1.25</v>
      </c>
      <c r="AB13" s="202">
        <v>0</v>
      </c>
      <c r="AC13" s="202">
        <v>26.14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47.68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14.53</v>
      </c>
      <c r="D14" s="202">
        <v>4.1500000000000004</v>
      </c>
      <c r="E14" s="202">
        <v>0</v>
      </c>
      <c r="F14" s="202">
        <v>7.15</v>
      </c>
      <c r="G14" s="202">
        <v>23.37</v>
      </c>
      <c r="H14" s="202">
        <v>0</v>
      </c>
      <c r="I14" s="202">
        <v>29.12</v>
      </c>
      <c r="J14" s="202">
        <v>0.96</v>
      </c>
      <c r="K14" s="202">
        <v>34.89</v>
      </c>
      <c r="L14" s="202">
        <v>64.02</v>
      </c>
      <c r="M14" s="202">
        <v>1.97</v>
      </c>
      <c r="N14" s="202">
        <v>1.64</v>
      </c>
      <c r="O14" s="202">
        <v>2.3199999999999998</v>
      </c>
      <c r="P14" s="202">
        <v>0.73</v>
      </c>
      <c r="Q14" s="202">
        <v>0.75</v>
      </c>
      <c r="R14" s="202">
        <v>0.57999999999999996</v>
      </c>
      <c r="S14" s="202">
        <v>0.37</v>
      </c>
      <c r="T14" s="202">
        <v>0</v>
      </c>
      <c r="U14" s="202">
        <v>1.64</v>
      </c>
      <c r="V14" s="202">
        <v>0.28999999999999998</v>
      </c>
      <c r="W14" s="202">
        <v>0.61</v>
      </c>
      <c r="X14" s="202">
        <v>2.0499999999999998</v>
      </c>
      <c r="Y14" s="202">
        <v>0</v>
      </c>
      <c r="Z14" s="202">
        <v>5.81</v>
      </c>
      <c r="AA14" s="202">
        <v>1.25</v>
      </c>
      <c r="AB14" s="202">
        <v>0</v>
      </c>
      <c r="AC14" s="202">
        <v>22.32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47.35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14.53</v>
      </c>
      <c r="D15" s="202">
        <v>4.1500000000000004</v>
      </c>
      <c r="E15" s="202">
        <v>0</v>
      </c>
      <c r="F15" s="202">
        <v>7.15</v>
      </c>
      <c r="G15" s="202">
        <v>23.37</v>
      </c>
      <c r="H15" s="202">
        <v>0</v>
      </c>
      <c r="I15" s="202">
        <v>29.12</v>
      </c>
      <c r="J15" s="202">
        <v>0.96</v>
      </c>
      <c r="K15" s="202">
        <v>10.01</v>
      </c>
      <c r="L15" s="202">
        <v>64.02</v>
      </c>
      <c r="M15" s="202">
        <v>1.97</v>
      </c>
      <c r="N15" s="202">
        <v>1.64</v>
      </c>
      <c r="O15" s="202">
        <v>2.3199999999999998</v>
      </c>
      <c r="P15" s="202">
        <v>0.73</v>
      </c>
      <c r="Q15" s="202">
        <v>0.79</v>
      </c>
      <c r="R15" s="202">
        <v>0</v>
      </c>
      <c r="S15" s="202">
        <v>0</v>
      </c>
      <c r="T15" s="202">
        <v>0</v>
      </c>
      <c r="U15" s="202">
        <v>1.64</v>
      </c>
      <c r="V15" s="202">
        <v>0.28000000000000003</v>
      </c>
      <c r="W15" s="202">
        <v>0.61</v>
      </c>
      <c r="X15" s="202">
        <v>2.0499999999999998</v>
      </c>
      <c r="Y15" s="202">
        <v>0</v>
      </c>
      <c r="Z15" s="202">
        <v>5.81</v>
      </c>
      <c r="AA15" s="202">
        <v>1.25</v>
      </c>
      <c r="AB15" s="202">
        <v>0</v>
      </c>
      <c r="AC15" s="202">
        <v>22.32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47.35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14.53</v>
      </c>
      <c r="D16" s="202">
        <v>4.1500000000000004</v>
      </c>
      <c r="E16" s="202">
        <v>0</v>
      </c>
      <c r="F16" s="202">
        <v>7.15</v>
      </c>
      <c r="G16" s="202">
        <v>23.37</v>
      </c>
      <c r="H16" s="202">
        <v>0</v>
      </c>
      <c r="I16" s="202">
        <v>29.12</v>
      </c>
      <c r="J16" s="202">
        <v>0.96</v>
      </c>
      <c r="K16" s="202">
        <v>10.01</v>
      </c>
      <c r="L16" s="202">
        <v>64.02</v>
      </c>
      <c r="M16" s="202">
        <v>1.97</v>
      </c>
      <c r="N16" s="202">
        <v>1.64</v>
      </c>
      <c r="O16" s="202">
        <v>2.3199999999999998</v>
      </c>
      <c r="P16" s="202">
        <v>0.73</v>
      </c>
      <c r="Q16" s="202">
        <v>0.79</v>
      </c>
      <c r="R16" s="202">
        <v>0</v>
      </c>
      <c r="S16" s="202">
        <v>0</v>
      </c>
      <c r="T16" s="202">
        <v>0</v>
      </c>
      <c r="U16" s="202">
        <v>1.64</v>
      </c>
      <c r="V16" s="202">
        <v>0.28000000000000003</v>
      </c>
      <c r="W16" s="202">
        <v>0.61</v>
      </c>
      <c r="X16" s="202">
        <v>2.0499999999999998</v>
      </c>
      <c r="Y16" s="202">
        <v>0</v>
      </c>
      <c r="Z16" s="202">
        <v>5.81</v>
      </c>
      <c r="AA16" s="202">
        <v>1.25</v>
      </c>
      <c r="AB16" s="202">
        <v>0</v>
      </c>
      <c r="AC16" s="202">
        <v>22.32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47.35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14.53</v>
      </c>
      <c r="D17" s="202">
        <v>4.1500000000000004</v>
      </c>
      <c r="E17" s="202">
        <v>0</v>
      </c>
      <c r="F17" s="202">
        <v>7.15</v>
      </c>
      <c r="G17" s="202">
        <v>23.37</v>
      </c>
      <c r="H17" s="202">
        <v>0</v>
      </c>
      <c r="I17" s="202">
        <v>29.12</v>
      </c>
      <c r="J17" s="202">
        <v>0.96</v>
      </c>
      <c r="K17" s="202">
        <v>10.01</v>
      </c>
      <c r="L17" s="202">
        <v>61.97</v>
      </c>
      <c r="M17" s="202">
        <v>1.97</v>
      </c>
      <c r="N17" s="202">
        <v>1.64</v>
      </c>
      <c r="O17" s="202">
        <v>2.3199999999999998</v>
      </c>
      <c r="P17" s="202">
        <v>0.73</v>
      </c>
      <c r="Q17" s="202">
        <v>0</v>
      </c>
      <c r="R17" s="202">
        <v>0</v>
      </c>
      <c r="S17" s="202">
        <v>0</v>
      </c>
      <c r="T17" s="202">
        <v>0</v>
      </c>
      <c r="U17" s="202">
        <v>1.64</v>
      </c>
      <c r="V17" s="202">
        <v>0.28000000000000003</v>
      </c>
      <c r="W17" s="202">
        <v>0.61</v>
      </c>
      <c r="X17" s="202">
        <v>2.0499999999999998</v>
      </c>
      <c r="Y17" s="202">
        <v>0</v>
      </c>
      <c r="Z17" s="202">
        <v>39.92</v>
      </c>
      <c r="AA17" s="202">
        <v>1.25</v>
      </c>
      <c r="AB17" s="202">
        <v>0</v>
      </c>
      <c r="AC17" s="202">
        <v>22.32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47.35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14.53</v>
      </c>
      <c r="D18" s="202">
        <v>4.1500000000000004</v>
      </c>
      <c r="E18" s="202">
        <v>0</v>
      </c>
      <c r="F18" s="202">
        <v>7.15</v>
      </c>
      <c r="G18" s="202">
        <v>23.37</v>
      </c>
      <c r="H18" s="202">
        <v>0</v>
      </c>
      <c r="I18" s="202">
        <v>29.12</v>
      </c>
      <c r="J18" s="202">
        <v>0.96</v>
      </c>
      <c r="K18" s="202">
        <v>10.01</v>
      </c>
      <c r="L18" s="202">
        <v>61.97</v>
      </c>
      <c r="M18" s="202">
        <v>1.97</v>
      </c>
      <c r="N18" s="202">
        <v>1.64</v>
      </c>
      <c r="O18" s="202">
        <v>2.3199999999999998</v>
      </c>
      <c r="P18" s="202">
        <v>0.73</v>
      </c>
      <c r="Q18" s="202">
        <v>0</v>
      </c>
      <c r="R18" s="202">
        <v>0</v>
      </c>
      <c r="S18" s="202">
        <v>0</v>
      </c>
      <c r="T18" s="202">
        <v>0</v>
      </c>
      <c r="U18" s="202">
        <v>1.64</v>
      </c>
      <c r="V18" s="202">
        <v>0.28000000000000003</v>
      </c>
      <c r="W18" s="202">
        <v>0.61</v>
      </c>
      <c r="X18" s="202">
        <v>2.0499999999999998</v>
      </c>
      <c r="Y18" s="202">
        <v>0</v>
      </c>
      <c r="Z18" s="202">
        <v>42.82</v>
      </c>
      <c r="AA18" s="202">
        <v>1.25</v>
      </c>
      <c r="AB18" s="202">
        <v>0</v>
      </c>
      <c r="AC18" s="202">
        <v>22.32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47.35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14.53</v>
      </c>
      <c r="D19" s="202">
        <v>4.1500000000000004</v>
      </c>
      <c r="E19" s="202">
        <v>0</v>
      </c>
      <c r="F19" s="202">
        <v>7.15</v>
      </c>
      <c r="G19" s="202">
        <v>23.37</v>
      </c>
      <c r="H19" s="202">
        <v>0</v>
      </c>
      <c r="I19" s="202">
        <v>29.12</v>
      </c>
      <c r="J19" s="202">
        <v>0.96</v>
      </c>
      <c r="K19" s="202">
        <v>10.01</v>
      </c>
      <c r="L19" s="202">
        <v>61.97</v>
      </c>
      <c r="M19" s="202">
        <v>1.97</v>
      </c>
      <c r="N19" s="202">
        <v>1.64</v>
      </c>
      <c r="O19" s="202">
        <v>2.3199999999999998</v>
      </c>
      <c r="P19" s="202">
        <v>0.73</v>
      </c>
      <c r="Q19" s="202">
        <v>0</v>
      </c>
      <c r="R19" s="202">
        <v>0</v>
      </c>
      <c r="S19" s="202">
        <v>0</v>
      </c>
      <c r="T19" s="202">
        <v>0</v>
      </c>
      <c r="U19" s="202">
        <v>1.64</v>
      </c>
      <c r="V19" s="202">
        <v>0.28000000000000003</v>
      </c>
      <c r="W19" s="202">
        <v>0.61</v>
      </c>
      <c r="X19" s="202">
        <v>2.0499999999999998</v>
      </c>
      <c r="Y19" s="202">
        <v>0</v>
      </c>
      <c r="Z19" s="202">
        <v>49.6</v>
      </c>
      <c r="AA19" s="202">
        <v>1.25</v>
      </c>
      <c r="AB19" s="202">
        <v>0</v>
      </c>
      <c r="AC19" s="202">
        <v>22.32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47.68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14.53</v>
      </c>
      <c r="D20" s="202">
        <v>4.1500000000000004</v>
      </c>
      <c r="E20" s="202">
        <v>0</v>
      </c>
      <c r="F20" s="202">
        <v>7.15</v>
      </c>
      <c r="G20" s="202">
        <v>23.37</v>
      </c>
      <c r="H20" s="202">
        <v>0</v>
      </c>
      <c r="I20" s="202">
        <v>29.12</v>
      </c>
      <c r="J20" s="202">
        <v>0.96</v>
      </c>
      <c r="K20" s="202">
        <v>10.01</v>
      </c>
      <c r="L20" s="202">
        <v>61.97</v>
      </c>
      <c r="M20" s="202">
        <v>1.97</v>
      </c>
      <c r="N20" s="202">
        <v>1.64</v>
      </c>
      <c r="O20" s="202">
        <v>2.3199999999999998</v>
      </c>
      <c r="P20" s="202">
        <v>0.73</v>
      </c>
      <c r="Q20" s="202">
        <v>0</v>
      </c>
      <c r="R20" s="202">
        <v>0</v>
      </c>
      <c r="S20" s="202">
        <v>0</v>
      </c>
      <c r="T20" s="202">
        <v>0</v>
      </c>
      <c r="U20" s="202">
        <v>1.64</v>
      </c>
      <c r="V20" s="202">
        <v>0.28000000000000003</v>
      </c>
      <c r="W20" s="202">
        <v>0.61</v>
      </c>
      <c r="X20" s="202">
        <v>2.0499999999999998</v>
      </c>
      <c r="Y20" s="202">
        <v>0</v>
      </c>
      <c r="Z20" s="202">
        <v>47.66</v>
      </c>
      <c r="AA20" s="202">
        <v>1.25</v>
      </c>
      <c r="AB20" s="202">
        <v>0</v>
      </c>
      <c r="AC20" s="202">
        <v>22.32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47.35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14.53</v>
      </c>
      <c r="D21" s="202">
        <v>4.1500000000000004</v>
      </c>
      <c r="E21" s="202">
        <v>0</v>
      </c>
      <c r="F21" s="202">
        <v>7.15</v>
      </c>
      <c r="G21" s="202">
        <v>23.37</v>
      </c>
      <c r="H21" s="202">
        <v>0</v>
      </c>
      <c r="I21" s="202">
        <v>29.12</v>
      </c>
      <c r="J21" s="202">
        <v>0.96</v>
      </c>
      <c r="K21" s="202">
        <v>10.01</v>
      </c>
      <c r="L21" s="202">
        <v>64.02</v>
      </c>
      <c r="M21" s="202">
        <v>1.97</v>
      </c>
      <c r="N21" s="202">
        <v>1.64</v>
      </c>
      <c r="O21" s="202">
        <v>2.3199999999999998</v>
      </c>
      <c r="P21" s="202">
        <v>0.73</v>
      </c>
      <c r="Q21" s="202">
        <v>0</v>
      </c>
      <c r="R21" s="202">
        <v>0</v>
      </c>
      <c r="S21" s="202">
        <v>0</v>
      </c>
      <c r="T21" s="202">
        <v>0</v>
      </c>
      <c r="U21" s="202">
        <v>1.64</v>
      </c>
      <c r="V21" s="202">
        <v>0.28000000000000003</v>
      </c>
      <c r="W21" s="202">
        <v>0.61</v>
      </c>
      <c r="X21" s="202">
        <v>2.0499999999999998</v>
      </c>
      <c r="Y21" s="202">
        <v>0</v>
      </c>
      <c r="Z21" s="202">
        <v>48.63</v>
      </c>
      <c r="AA21" s="202">
        <v>1.25</v>
      </c>
      <c r="AB21" s="202">
        <v>0</v>
      </c>
      <c r="AC21" s="202">
        <v>22.32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47.35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14.53</v>
      </c>
      <c r="D22" s="202">
        <v>4.1500000000000004</v>
      </c>
      <c r="E22" s="202">
        <v>0</v>
      </c>
      <c r="F22" s="202">
        <v>7.15</v>
      </c>
      <c r="G22" s="202">
        <v>23.37</v>
      </c>
      <c r="H22" s="202">
        <v>0</v>
      </c>
      <c r="I22" s="202">
        <v>29.12</v>
      </c>
      <c r="J22" s="202">
        <v>0.96</v>
      </c>
      <c r="K22" s="202">
        <v>10.01</v>
      </c>
      <c r="L22" s="202">
        <v>64.02</v>
      </c>
      <c r="M22" s="202">
        <v>1.97</v>
      </c>
      <c r="N22" s="202">
        <v>1.64</v>
      </c>
      <c r="O22" s="202">
        <v>2.3199999999999998</v>
      </c>
      <c r="P22" s="202">
        <v>0.73</v>
      </c>
      <c r="Q22" s="202">
        <v>0</v>
      </c>
      <c r="R22" s="202">
        <v>0</v>
      </c>
      <c r="S22" s="202">
        <v>0</v>
      </c>
      <c r="T22" s="202">
        <v>0</v>
      </c>
      <c r="U22" s="202">
        <v>1.64</v>
      </c>
      <c r="V22" s="202">
        <v>0.28000000000000003</v>
      </c>
      <c r="W22" s="202">
        <v>0.61</v>
      </c>
      <c r="X22" s="202">
        <v>2.0499999999999998</v>
      </c>
      <c r="Y22" s="202">
        <v>0</v>
      </c>
      <c r="Z22" s="202">
        <v>49.6</v>
      </c>
      <c r="AA22" s="202">
        <v>1.25</v>
      </c>
      <c r="AB22" s="202">
        <v>0</v>
      </c>
      <c r="AC22" s="202">
        <v>26.95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47.35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14.53</v>
      </c>
      <c r="D23" s="202">
        <v>4.1500000000000004</v>
      </c>
      <c r="E23" s="202">
        <v>0</v>
      </c>
      <c r="F23" s="202">
        <v>7.15</v>
      </c>
      <c r="G23" s="202">
        <v>23.37</v>
      </c>
      <c r="H23" s="202">
        <v>0</v>
      </c>
      <c r="I23" s="202">
        <v>29.12</v>
      </c>
      <c r="J23" s="202">
        <v>0.96</v>
      </c>
      <c r="K23" s="202">
        <v>10.01</v>
      </c>
      <c r="L23" s="202">
        <v>64.02</v>
      </c>
      <c r="M23" s="202">
        <v>1.97</v>
      </c>
      <c r="N23" s="202">
        <v>1.64</v>
      </c>
      <c r="O23" s="202">
        <v>2.3199999999999998</v>
      </c>
      <c r="P23" s="202">
        <v>0.73</v>
      </c>
      <c r="Q23" s="202">
        <v>0</v>
      </c>
      <c r="R23" s="202">
        <v>0</v>
      </c>
      <c r="S23" s="202">
        <v>0</v>
      </c>
      <c r="T23" s="202">
        <v>0</v>
      </c>
      <c r="U23" s="202">
        <v>1.64</v>
      </c>
      <c r="V23" s="202">
        <v>0.28000000000000003</v>
      </c>
      <c r="W23" s="202">
        <v>0.61</v>
      </c>
      <c r="X23" s="202">
        <v>2.0499999999999998</v>
      </c>
      <c r="Y23" s="202">
        <v>0</v>
      </c>
      <c r="Z23" s="202">
        <v>42.82</v>
      </c>
      <c r="AA23" s="202">
        <v>1.25</v>
      </c>
      <c r="AB23" s="202">
        <v>0</v>
      </c>
      <c r="AC23" s="202">
        <v>21.32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47.35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14.53</v>
      </c>
      <c r="D24" s="202">
        <v>4.1500000000000004</v>
      </c>
      <c r="E24" s="202">
        <v>0</v>
      </c>
      <c r="F24" s="202">
        <v>7.15</v>
      </c>
      <c r="G24" s="202">
        <v>23.37</v>
      </c>
      <c r="H24" s="202">
        <v>0</v>
      </c>
      <c r="I24" s="202">
        <v>29.12</v>
      </c>
      <c r="J24" s="202">
        <v>0.96</v>
      </c>
      <c r="K24" s="202">
        <v>10.01</v>
      </c>
      <c r="L24" s="202">
        <v>64.02</v>
      </c>
      <c r="M24" s="202">
        <v>1.97</v>
      </c>
      <c r="N24" s="202">
        <v>1.64</v>
      </c>
      <c r="O24" s="202">
        <v>2.3199999999999998</v>
      </c>
      <c r="P24" s="202">
        <v>0.73</v>
      </c>
      <c r="Q24" s="202">
        <v>0</v>
      </c>
      <c r="R24" s="202">
        <v>0</v>
      </c>
      <c r="S24" s="202">
        <v>0</v>
      </c>
      <c r="T24" s="202">
        <v>0</v>
      </c>
      <c r="U24" s="202">
        <v>1.64</v>
      </c>
      <c r="V24" s="202">
        <v>0.28000000000000003</v>
      </c>
      <c r="W24" s="202">
        <v>0.61</v>
      </c>
      <c r="X24" s="202">
        <v>2.0499999999999998</v>
      </c>
      <c r="Y24" s="202">
        <v>0</v>
      </c>
      <c r="Z24" s="202">
        <v>49.6</v>
      </c>
      <c r="AA24" s="202">
        <v>1.25</v>
      </c>
      <c r="AB24" s="202">
        <v>0</v>
      </c>
      <c r="AC24" s="202">
        <v>21.32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47.35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14.53</v>
      </c>
      <c r="D25" s="202">
        <v>4.1500000000000004</v>
      </c>
      <c r="E25" s="202">
        <v>0</v>
      </c>
      <c r="F25" s="202">
        <v>7.15</v>
      </c>
      <c r="G25" s="202">
        <v>23.37</v>
      </c>
      <c r="H25" s="202">
        <v>0</v>
      </c>
      <c r="I25" s="202">
        <v>29.12</v>
      </c>
      <c r="J25" s="202">
        <v>0.96</v>
      </c>
      <c r="K25" s="202">
        <v>10.01</v>
      </c>
      <c r="L25" s="202">
        <v>64.02</v>
      </c>
      <c r="M25" s="202">
        <v>1.97</v>
      </c>
      <c r="N25" s="202">
        <v>1.64</v>
      </c>
      <c r="O25" s="202">
        <v>2.3199999999999998</v>
      </c>
      <c r="P25" s="202">
        <v>0.73</v>
      </c>
      <c r="Q25" s="202">
        <v>0</v>
      </c>
      <c r="R25" s="202">
        <v>0</v>
      </c>
      <c r="S25" s="202">
        <v>0</v>
      </c>
      <c r="T25" s="202">
        <v>0</v>
      </c>
      <c r="U25" s="202">
        <v>1.64</v>
      </c>
      <c r="V25" s="202">
        <v>0.28000000000000003</v>
      </c>
      <c r="W25" s="202">
        <v>0.61</v>
      </c>
      <c r="X25" s="202">
        <v>2.0499999999999998</v>
      </c>
      <c r="Y25" s="202">
        <v>0</v>
      </c>
      <c r="Z25" s="202">
        <v>67.03</v>
      </c>
      <c r="AA25" s="202">
        <v>1.25</v>
      </c>
      <c r="AB25" s="202">
        <v>0</v>
      </c>
      <c r="AC25" s="202">
        <v>21.32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47.68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14.53</v>
      </c>
      <c r="D26" s="202">
        <v>4.1500000000000004</v>
      </c>
      <c r="E26" s="202">
        <v>0</v>
      </c>
      <c r="F26" s="202">
        <v>7.15</v>
      </c>
      <c r="G26" s="202">
        <v>23.37</v>
      </c>
      <c r="H26" s="202">
        <v>0</v>
      </c>
      <c r="I26" s="202">
        <v>29.12</v>
      </c>
      <c r="J26" s="202">
        <v>0.96</v>
      </c>
      <c r="K26" s="202">
        <v>10.01</v>
      </c>
      <c r="L26" s="202">
        <v>64.02</v>
      </c>
      <c r="M26" s="202">
        <v>1.97</v>
      </c>
      <c r="N26" s="202">
        <v>1.64</v>
      </c>
      <c r="O26" s="202">
        <v>2.3199999999999998</v>
      </c>
      <c r="P26" s="202">
        <v>0.73</v>
      </c>
      <c r="Q26" s="202">
        <v>0</v>
      </c>
      <c r="R26" s="202">
        <v>0</v>
      </c>
      <c r="S26" s="202">
        <v>0</v>
      </c>
      <c r="T26" s="202">
        <v>0</v>
      </c>
      <c r="U26" s="202">
        <v>1.64</v>
      </c>
      <c r="V26" s="202">
        <v>0.28000000000000003</v>
      </c>
      <c r="W26" s="202">
        <v>0.61</v>
      </c>
      <c r="X26" s="202">
        <v>2.0499999999999998</v>
      </c>
      <c r="Y26" s="202">
        <v>0</v>
      </c>
      <c r="Z26" s="202">
        <v>67.03</v>
      </c>
      <c r="AA26" s="202">
        <v>1.25</v>
      </c>
      <c r="AB26" s="202">
        <v>0</v>
      </c>
      <c r="AC26" s="202">
        <v>21.32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46.53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14.39</v>
      </c>
      <c r="D27" s="202">
        <v>4.1500000000000004</v>
      </c>
      <c r="E27" s="202">
        <v>0</v>
      </c>
      <c r="F27" s="202">
        <v>7.15</v>
      </c>
      <c r="G27" s="202">
        <v>23.37</v>
      </c>
      <c r="H27" s="202">
        <v>0</v>
      </c>
      <c r="I27" s="202">
        <v>29.12</v>
      </c>
      <c r="J27" s="202">
        <v>0.96</v>
      </c>
      <c r="K27" s="202">
        <v>10</v>
      </c>
      <c r="L27" s="202">
        <v>64.02</v>
      </c>
      <c r="M27" s="202">
        <v>1.97</v>
      </c>
      <c r="N27" s="202">
        <v>1.64</v>
      </c>
      <c r="O27" s="202">
        <v>2.3199999999999998</v>
      </c>
      <c r="P27" s="202">
        <v>0.73</v>
      </c>
      <c r="Q27" s="202">
        <v>0.75</v>
      </c>
      <c r="R27" s="202">
        <v>0.57999999999999996</v>
      </c>
      <c r="S27" s="202">
        <v>0.37</v>
      </c>
      <c r="T27" s="202">
        <v>0</v>
      </c>
      <c r="U27" s="202">
        <v>1.64</v>
      </c>
      <c r="V27" s="202">
        <v>0.28000000000000003</v>
      </c>
      <c r="W27" s="202">
        <v>0.61</v>
      </c>
      <c r="X27" s="202">
        <v>2.0499999999999998</v>
      </c>
      <c r="Y27" s="202">
        <v>0</v>
      </c>
      <c r="Z27" s="202">
        <v>56.89</v>
      </c>
      <c r="AA27" s="202">
        <v>1.25</v>
      </c>
      <c r="AB27" s="202">
        <v>0</v>
      </c>
      <c r="AC27" s="202">
        <v>21.32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46.39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14.39</v>
      </c>
      <c r="D28" s="202">
        <v>4.1500000000000004</v>
      </c>
      <c r="E28" s="202">
        <v>0</v>
      </c>
      <c r="F28" s="202">
        <v>7.15</v>
      </c>
      <c r="G28" s="202">
        <v>23.37</v>
      </c>
      <c r="H28" s="202">
        <v>0</v>
      </c>
      <c r="I28" s="202">
        <v>29.12</v>
      </c>
      <c r="J28" s="202">
        <v>0.96</v>
      </c>
      <c r="K28" s="202">
        <v>10</v>
      </c>
      <c r="L28" s="202">
        <v>64.02</v>
      </c>
      <c r="M28" s="202">
        <v>1.97</v>
      </c>
      <c r="N28" s="202">
        <v>1.64</v>
      </c>
      <c r="O28" s="202">
        <v>2.3199999999999998</v>
      </c>
      <c r="P28" s="202">
        <v>0.73</v>
      </c>
      <c r="Q28" s="202">
        <v>0.75</v>
      </c>
      <c r="R28" s="202">
        <v>0.57999999999999996</v>
      </c>
      <c r="S28" s="202">
        <v>0.37</v>
      </c>
      <c r="T28" s="202">
        <v>0</v>
      </c>
      <c r="U28" s="202">
        <v>1.64</v>
      </c>
      <c r="V28" s="202">
        <v>0.28999999999999998</v>
      </c>
      <c r="W28" s="202">
        <v>0.61</v>
      </c>
      <c r="X28" s="202">
        <v>2.0499999999999998</v>
      </c>
      <c r="Y28" s="202">
        <v>0</v>
      </c>
      <c r="Z28" s="202">
        <v>49.6</v>
      </c>
      <c r="AA28" s="202">
        <v>1.25</v>
      </c>
      <c r="AB28" s="202">
        <v>0</v>
      </c>
      <c r="AC28" s="202">
        <v>21.32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46.39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14.39</v>
      </c>
      <c r="D29" s="202">
        <v>4.1500000000000004</v>
      </c>
      <c r="E29" s="202">
        <v>0</v>
      </c>
      <c r="F29" s="202">
        <v>7.15</v>
      </c>
      <c r="G29" s="202">
        <v>23.37</v>
      </c>
      <c r="H29" s="202">
        <v>0</v>
      </c>
      <c r="I29" s="202">
        <v>29.12</v>
      </c>
      <c r="J29" s="202">
        <v>0.96</v>
      </c>
      <c r="K29" s="202">
        <v>10</v>
      </c>
      <c r="L29" s="202">
        <v>60.27</v>
      </c>
      <c r="M29" s="202">
        <v>1.97</v>
      </c>
      <c r="N29" s="202">
        <v>1.64</v>
      </c>
      <c r="O29" s="202">
        <v>2.3199999999999998</v>
      </c>
      <c r="P29" s="202">
        <v>0.73</v>
      </c>
      <c r="Q29" s="202">
        <v>0.75</v>
      </c>
      <c r="R29" s="202">
        <v>0.57999999999999996</v>
      </c>
      <c r="S29" s="202">
        <v>0.37</v>
      </c>
      <c r="T29" s="202">
        <v>0</v>
      </c>
      <c r="U29" s="202">
        <v>1.64</v>
      </c>
      <c r="V29" s="202">
        <v>0.28000000000000003</v>
      </c>
      <c r="W29" s="202">
        <v>0.61</v>
      </c>
      <c r="X29" s="202">
        <v>2.0499999999999998</v>
      </c>
      <c r="Y29" s="202">
        <v>0</v>
      </c>
      <c r="Z29" s="202">
        <v>38.950000000000003</v>
      </c>
      <c r="AA29" s="202">
        <v>1.25</v>
      </c>
      <c r="AB29" s="202">
        <v>0</v>
      </c>
      <c r="AC29" s="202">
        <v>21.32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46.39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14.39</v>
      </c>
      <c r="D30" s="202">
        <v>4.1500000000000004</v>
      </c>
      <c r="E30" s="202">
        <v>0</v>
      </c>
      <c r="F30" s="202">
        <v>7.15</v>
      </c>
      <c r="G30" s="202">
        <v>23.37</v>
      </c>
      <c r="H30" s="202">
        <v>0</v>
      </c>
      <c r="I30" s="202">
        <v>29.12</v>
      </c>
      <c r="J30" s="202">
        <v>0.96</v>
      </c>
      <c r="K30" s="202">
        <v>10</v>
      </c>
      <c r="L30" s="202">
        <v>60.27</v>
      </c>
      <c r="M30" s="202">
        <v>1.97</v>
      </c>
      <c r="N30" s="202">
        <v>1.64</v>
      </c>
      <c r="O30" s="202">
        <v>2.3199999999999998</v>
      </c>
      <c r="P30" s="202">
        <v>0.73</v>
      </c>
      <c r="Q30" s="202">
        <v>0.84</v>
      </c>
      <c r="R30" s="202">
        <v>0.57999999999999996</v>
      </c>
      <c r="S30" s="202">
        <v>0.36</v>
      </c>
      <c r="T30" s="202">
        <v>0</v>
      </c>
      <c r="U30" s="202">
        <v>1.64</v>
      </c>
      <c r="V30" s="202">
        <v>0.28000000000000003</v>
      </c>
      <c r="W30" s="202">
        <v>0.61</v>
      </c>
      <c r="X30" s="202">
        <v>2.0499999999999998</v>
      </c>
      <c r="Y30" s="202">
        <v>0</v>
      </c>
      <c r="Z30" s="202">
        <v>27.33</v>
      </c>
      <c r="AA30" s="202">
        <v>1.25</v>
      </c>
      <c r="AB30" s="202">
        <v>0</v>
      </c>
      <c r="AC30" s="202">
        <v>21.32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46.39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14.39</v>
      </c>
      <c r="D31" s="202">
        <v>4.1500000000000004</v>
      </c>
      <c r="E31" s="202">
        <v>0</v>
      </c>
      <c r="F31" s="202">
        <v>7.15</v>
      </c>
      <c r="G31" s="202">
        <v>23.37</v>
      </c>
      <c r="H31" s="202">
        <v>0</v>
      </c>
      <c r="I31" s="202">
        <v>29.12</v>
      </c>
      <c r="J31" s="202">
        <v>0.96</v>
      </c>
      <c r="K31" s="202">
        <v>10</v>
      </c>
      <c r="L31" s="202">
        <v>60.27</v>
      </c>
      <c r="M31" s="202">
        <v>1.97</v>
      </c>
      <c r="N31" s="202">
        <v>1.64</v>
      </c>
      <c r="O31" s="202">
        <v>2.3199999999999998</v>
      </c>
      <c r="P31" s="202">
        <v>0.73</v>
      </c>
      <c r="Q31" s="202">
        <v>0.84</v>
      </c>
      <c r="R31" s="202">
        <v>0.57999999999999996</v>
      </c>
      <c r="S31" s="202">
        <v>0.36</v>
      </c>
      <c r="T31" s="202">
        <v>0</v>
      </c>
      <c r="U31" s="202">
        <v>1.64</v>
      </c>
      <c r="V31" s="202">
        <v>0.28000000000000003</v>
      </c>
      <c r="W31" s="202">
        <v>0.61</v>
      </c>
      <c r="X31" s="202">
        <v>2.0499999999999998</v>
      </c>
      <c r="Y31" s="202">
        <v>0</v>
      </c>
      <c r="Z31" s="202">
        <v>61.22</v>
      </c>
      <c r="AA31" s="202">
        <v>1.25</v>
      </c>
      <c r="AB31" s="202">
        <v>0</v>
      </c>
      <c r="AC31" s="202">
        <v>22.32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46.49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14.39</v>
      </c>
      <c r="D32" s="202">
        <v>4.1500000000000004</v>
      </c>
      <c r="E32" s="202">
        <v>0</v>
      </c>
      <c r="F32" s="202">
        <v>7.15</v>
      </c>
      <c r="G32" s="202">
        <v>23.37</v>
      </c>
      <c r="H32" s="202">
        <v>0</v>
      </c>
      <c r="I32" s="202">
        <v>29.12</v>
      </c>
      <c r="J32" s="202">
        <v>0.96</v>
      </c>
      <c r="K32" s="202">
        <v>33.93</v>
      </c>
      <c r="L32" s="202">
        <v>60.27</v>
      </c>
      <c r="M32" s="202">
        <v>1.97</v>
      </c>
      <c r="N32" s="202">
        <v>1.64</v>
      </c>
      <c r="O32" s="202">
        <v>2.3199999999999998</v>
      </c>
      <c r="P32" s="202">
        <v>0.73</v>
      </c>
      <c r="Q32" s="202">
        <v>0.84</v>
      </c>
      <c r="R32" s="202">
        <v>0.57999999999999996</v>
      </c>
      <c r="S32" s="202">
        <v>0.36</v>
      </c>
      <c r="T32" s="202">
        <v>0</v>
      </c>
      <c r="U32" s="202">
        <v>1.64</v>
      </c>
      <c r="V32" s="202">
        <v>0.28000000000000003</v>
      </c>
      <c r="W32" s="202">
        <v>0.61</v>
      </c>
      <c r="X32" s="202">
        <v>2.0499999999999998</v>
      </c>
      <c r="Y32" s="202">
        <v>0</v>
      </c>
      <c r="Z32" s="202">
        <v>64.13</v>
      </c>
      <c r="AA32" s="202">
        <v>1.25</v>
      </c>
      <c r="AB32" s="202">
        <v>0</v>
      </c>
      <c r="AC32" s="202">
        <v>22.32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46.37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14.39</v>
      </c>
      <c r="D33" s="202">
        <v>4.1500000000000004</v>
      </c>
      <c r="E33" s="202">
        <v>0</v>
      </c>
      <c r="F33" s="202">
        <v>7.15</v>
      </c>
      <c r="G33" s="202">
        <v>23.37</v>
      </c>
      <c r="H33" s="202">
        <v>0</v>
      </c>
      <c r="I33" s="202">
        <v>29.12</v>
      </c>
      <c r="J33" s="202">
        <v>0.96</v>
      </c>
      <c r="K33" s="202">
        <v>69.959999999999994</v>
      </c>
      <c r="L33" s="202">
        <v>59.38</v>
      </c>
      <c r="M33" s="202">
        <v>1.97</v>
      </c>
      <c r="N33" s="202">
        <v>1.64</v>
      </c>
      <c r="O33" s="202">
        <v>2.3199999999999998</v>
      </c>
      <c r="P33" s="202">
        <v>0.73</v>
      </c>
      <c r="Q33" s="202">
        <v>0.84</v>
      </c>
      <c r="R33" s="202">
        <v>0.57999999999999996</v>
      </c>
      <c r="S33" s="202">
        <v>0.36</v>
      </c>
      <c r="T33" s="202">
        <v>0</v>
      </c>
      <c r="U33" s="202">
        <v>1.64</v>
      </c>
      <c r="V33" s="202">
        <v>0.28000000000000003</v>
      </c>
      <c r="W33" s="202">
        <v>0.61</v>
      </c>
      <c r="X33" s="202">
        <v>2.0499999999999998</v>
      </c>
      <c r="Y33" s="202">
        <v>0</v>
      </c>
      <c r="Z33" s="202">
        <v>64.13</v>
      </c>
      <c r="AA33" s="202">
        <v>1.25</v>
      </c>
      <c r="AB33" s="202">
        <v>0</v>
      </c>
      <c r="AC33" s="202">
        <v>22.32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46.37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14.39</v>
      </c>
      <c r="D34" s="202">
        <v>4.1500000000000004</v>
      </c>
      <c r="E34" s="202">
        <v>0</v>
      </c>
      <c r="F34" s="202">
        <v>7.15</v>
      </c>
      <c r="G34" s="202">
        <v>23.37</v>
      </c>
      <c r="H34" s="202">
        <v>0</v>
      </c>
      <c r="I34" s="202">
        <v>29.12</v>
      </c>
      <c r="J34" s="202">
        <v>0.96</v>
      </c>
      <c r="K34" s="202">
        <v>73.790000000000006</v>
      </c>
      <c r="L34" s="202">
        <v>59.38</v>
      </c>
      <c r="M34" s="202">
        <v>1.97</v>
      </c>
      <c r="N34" s="202">
        <v>1.64</v>
      </c>
      <c r="O34" s="202">
        <v>2.3199999999999998</v>
      </c>
      <c r="P34" s="202">
        <v>0.73</v>
      </c>
      <c r="Q34" s="202">
        <v>0.84</v>
      </c>
      <c r="R34" s="202">
        <v>0.57999999999999996</v>
      </c>
      <c r="S34" s="202">
        <v>0.36</v>
      </c>
      <c r="T34" s="202">
        <v>0</v>
      </c>
      <c r="U34" s="202">
        <v>1.64</v>
      </c>
      <c r="V34" s="202">
        <v>0.28000000000000003</v>
      </c>
      <c r="W34" s="202">
        <v>0.61</v>
      </c>
      <c r="X34" s="202">
        <v>2.04</v>
      </c>
      <c r="Y34" s="202">
        <v>0</v>
      </c>
      <c r="Z34" s="202">
        <v>64.13</v>
      </c>
      <c r="AA34" s="202">
        <v>1.25</v>
      </c>
      <c r="AB34" s="202">
        <v>0</v>
      </c>
      <c r="AC34" s="202">
        <v>22.32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46.37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14.39</v>
      </c>
      <c r="D35" s="202">
        <v>4.1500000000000004</v>
      </c>
      <c r="E35" s="202">
        <v>0</v>
      </c>
      <c r="F35" s="202">
        <v>7.15</v>
      </c>
      <c r="G35" s="202">
        <v>23.37</v>
      </c>
      <c r="H35" s="202">
        <v>0</v>
      </c>
      <c r="I35" s="202">
        <v>29.12</v>
      </c>
      <c r="J35" s="202">
        <v>0.96</v>
      </c>
      <c r="K35" s="202">
        <v>75.37</v>
      </c>
      <c r="L35" s="202">
        <v>60.13</v>
      </c>
      <c r="M35" s="202">
        <v>1.97</v>
      </c>
      <c r="N35" s="202">
        <v>1.64</v>
      </c>
      <c r="O35" s="202">
        <v>2.3199999999999998</v>
      </c>
      <c r="P35" s="202">
        <v>0.73</v>
      </c>
      <c r="Q35" s="202">
        <v>0.22</v>
      </c>
      <c r="R35" s="202">
        <v>0.59</v>
      </c>
      <c r="S35" s="202">
        <v>0.37</v>
      </c>
      <c r="T35" s="202">
        <v>0</v>
      </c>
      <c r="U35" s="202">
        <v>1.64</v>
      </c>
      <c r="V35" s="202">
        <v>0.28000000000000003</v>
      </c>
      <c r="W35" s="202">
        <v>0.61</v>
      </c>
      <c r="X35" s="202">
        <v>2.04</v>
      </c>
      <c r="Y35" s="202">
        <v>0</v>
      </c>
      <c r="Z35" s="202">
        <v>64.13</v>
      </c>
      <c r="AA35" s="202">
        <v>1.25</v>
      </c>
      <c r="AB35" s="202">
        <v>0</v>
      </c>
      <c r="AC35" s="202">
        <v>22.32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47.19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14.39</v>
      </c>
      <c r="D36" s="202">
        <v>4.1500000000000004</v>
      </c>
      <c r="E36" s="202">
        <v>0</v>
      </c>
      <c r="F36" s="202">
        <v>7.15</v>
      </c>
      <c r="G36" s="202">
        <v>23.37</v>
      </c>
      <c r="H36" s="202">
        <v>0</v>
      </c>
      <c r="I36" s="202">
        <v>29.12</v>
      </c>
      <c r="J36" s="202">
        <v>0.96</v>
      </c>
      <c r="K36" s="202">
        <v>75.37</v>
      </c>
      <c r="L36" s="202">
        <v>60.13</v>
      </c>
      <c r="M36" s="202">
        <v>1.97</v>
      </c>
      <c r="N36" s="202">
        <v>1.64</v>
      </c>
      <c r="O36" s="202">
        <v>2.3199999999999998</v>
      </c>
      <c r="P36" s="202">
        <v>0.73</v>
      </c>
      <c r="Q36" s="202">
        <v>0.22</v>
      </c>
      <c r="R36" s="202">
        <v>0.59</v>
      </c>
      <c r="S36" s="202">
        <v>0.37</v>
      </c>
      <c r="T36" s="202">
        <v>0</v>
      </c>
      <c r="U36" s="202">
        <v>1.64</v>
      </c>
      <c r="V36" s="202">
        <v>0.28000000000000003</v>
      </c>
      <c r="W36" s="202">
        <v>0.61</v>
      </c>
      <c r="X36" s="202">
        <v>2.04</v>
      </c>
      <c r="Y36" s="202">
        <v>0</v>
      </c>
      <c r="Z36" s="202">
        <v>64.13</v>
      </c>
      <c r="AA36" s="202">
        <v>1.25</v>
      </c>
      <c r="AB36" s="202">
        <v>0</v>
      </c>
      <c r="AC36" s="202">
        <v>22.32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47.19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14.3</v>
      </c>
      <c r="D37" s="202">
        <v>4.1500000000000004</v>
      </c>
      <c r="E37" s="202">
        <v>0</v>
      </c>
      <c r="F37" s="202">
        <v>7.15</v>
      </c>
      <c r="G37" s="202">
        <v>23.37</v>
      </c>
      <c r="H37" s="202">
        <v>0</v>
      </c>
      <c r="I37" s="202">
        <v>29.12</v>
      </c>
      <c r="J37" s="202">
        <v>0.96</v>
      </c>
      <c r="K37" s="202">
        <v>5.08</v>
      </c>
      <c r="L37" s="202">
        <v>59.38</v>
      </c>
      <c r="M37" s="202">
        <v>1.97</v>
      </c>
      <c r="N37" s="202">
        <v>1.64</v>
      </c>
      <c r="O37" s="202">
        <v>2.3199999999999998</v>
      </c>
      <c r="P37" s="202">
        <v>0.73</v>
      </c>
      <c r="Q37" s="202">
        <v>0.03</v>
      </c>
      <c r="R37" s="202">
        <v>0.59</v>
      </c>
      <c r="S37" s="202">
        <v>0.37</v>
      </c>
      <c r="T37" s="202">
        <v>0</v>
      </c>
      <c r="U37" s="202">
        <v>1.64</v>
      </c>
      <c r="V37" s="202">
        <v>0.28000000000000003</v>
      </c>
      <c r="W37" s="202">
        <v>0.61</v>
      </c>
      <c r="X37" s="202">
        <v>2.04</v>
      </c>
      <c r="Y37" s="202">
        <v>0</v>
      </c>
      <c r="Z37" s="202">
        <v>64.13</v>
      </c>
      <c r="AA37" s="202">
        <v>1.25</v>
      </c>
      <c r="AB37" s="202">
        <v>0</v>
      </c>
      <c r="AC37" s="202">
        <v>22.32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48.46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14.3</v>
      </c>
      <c r="D38" s="202">
        <v>4.1500000000000004</v>
      </c>
      <c r="E38" s="202">
        <v>0</v>
      </c>
      <c r="F38" s="202">
        <v>7.15</v>
      </c>
      <c r="G38" s="202">
        <v>23.37</v>
      </c>
      <c r="H38" s="202">
        <v>0</v>
      </c>
      <c r="I38" s="202">
        <v>29.12</v>
      </c>
      <c r="J38" s="202">
        <v>0.96</v>
      </c>
      <c r="K38" s="202">
        <v>5.08</v>
      </c>
      <c r="L38" s="202">
        <v>59.38</v>
      </c>
      <c r="M38" s="202">
        <v>1.97</v>
      </c>
      <c r="N38" s="202">
        <v>1.64</v>
      </c>
      <c r="O38" s="202">
        <v>2.3199999999999998</v>
      </c>
      <c r="P38" s="202">
        <v>0.73</v>
      </c>
      <c r="Q38" s="202">
        <v>0.03</v>
      </c>
      <c r="R38" s="202">
        <v>0.59</v>
      </c>
      <c r="S38" s="202">
        <v>0.37</v>
      </c>
      <c r="T38" s="202">
        <v>0</v>
      </c>
      <c r="U38" s="202">
        <v>1.64</v>
      </c>
      <c r="V38" s="202">
        <v>0.28000000000000003</v>
      </c>
      <c r="W38" s="202">
        <v>0.61</v>
      </c>
      <c r="X38" s="202">
        <v>2.04</v>
      </c>
      <c r="Y38" s="202">
        <v>0</v>
      </c>
      <c r="Z38" s="202">
        <v>64.13</v>
      </c>
      <c r="AA38" s="202">
        <v>1.25</v>
      </c>
      <c r="AB38" s="202">
        <v>0</v>
      </c>
      <c r="AC38" s="202">
        <v>22.32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48.17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14.3</v>
      </c>
      <c r="D39" s="202">
        <v>4.1500000000000004</v>
      </c>
      <c r="E39" s="202">
        <v>0</v>
      </c>
      <c r="F39" s="202">
        <v>7.15</v>
      </c>
      <c r="G39" s="202">
        <v>23.37</v>
      </c>
      <c r="H39" s="202">
        <v>0</v>
      </c>
      <c r="I39" s="202">
        <v>29.12</v>
      </c>
      <c r="J39" s="202">
        <v>0.96</v>
      </c>
      <c r="K39" s="202">
        <v>5.08</v>
      </c>
      <c r="L39" s="202">
        <v>59.38</v>
      </c>
      <c r="M39" s="202">
        <v>1.97</v>
      </c>
      <c r="N39" s="202">
        <v>1.64</v>
      </c>
      <c r="O39" s="202">
        <v>2.3199999999999998</v>
      </c>
      <c r="P39" s="202">
        <v>0.73</v>
      </c>
      <c r="Q39" s="202">
        <v>0.03</v>
      </c>
      <c r="R39" s="202">
        <v>0.59</v>
      </c>
      <c r="S39" s="202">
        <v>0.37</v>
      </c>
      <c r="T39" s="202">
        <v>0</v>
      </c>
      <c r="U39" s="202">
        <v>1.64</v>
      </c>
      <c r="V39" s="202">
        <v>0.28000000000000003</v>
      </c>
      <c r="W39" s="202">
        <v>0.61</v>
      </c>
      <c r="X39" s="202">
        <v>2.04</v>
      </c>
      <c r="Y39" s="202">
        <v>0</v>
      </c>
      <c r="Z39" s="202">
        <v>64.13</v>
      </c>
      <c r="AA39" s="202">
        <v>1.25</v>
      </c>
      <c r="AB39" s="202">
        <v>0</v>
      </c>
      <c r="AC39" s="202">
        <v>22.32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48.17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14.3</v>
      </c>
      <c r="D40" s="202">
        <v>4.1500000000000004</v>
      </c>
      <c r="E40" s="202">
        <v>0</v>
      </c>
      <c r="F40" s="202">
        <v>7.15</v>
      </c>
      <c r="G40" s="202">
        <v>23.37</v>
      </c>
      <c r="H40" s="202">
        <v>0</v>
      </c>
      <c r="I40" s="202">
        <v>29.12</v>
      </c>
      <c r="J40" s="202">
        <v>0.96</v>
      </c>
      <c r="K40" s="202">
        <v>5.08</v>
      </c>
      <c r="L40" s="202">
        <v>59.38</v>
      </c>
      <c r="M40" s="202">
        <v>1.97</v>
      </c>
      <c r="N40" s="202">
        <v>1.64</v>
      </c>
      <c r="O40" s="202">
        <v>2.3199999999999998</v>
      </c>
      <c r="P40" s="202">
        <v>0.73</v>
      </c>
      <c r="Q40" s="202">
        <v>0.03</v>
      </c>
      <c r="R40" s="202">
        <v>0.59</v>
      </c>
      <c r="S40" s="202">
        <v>0.37</v>
      </c>
      <c r="T40" s="202">
        <v>0</v>
      </c>
      <c r="U40" s="202">
        <v>1.64</v>
      </c>
      <c r="V40" s="202">
        <v>0.28000000000000003</v>
      </c>
      <c r="W40" s="202">
        <v>0.61</v>
      </c>
      <c r="X40" s="202">
        <v>2.04</v>
      </c>
      <c r="Y40" s="202">
        <v>0</v>
      </c>
      <c r="Z40" s="202">
        <v>64.13</v>
      </c>
      <c r="AA40" s="202">
        <v>1.25</v>
      </c>
      <c r="AB40" s="202">
        <v>0</v>
      </c>
      <c r="AC40" s="202">
        <v>22.32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48.17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14.3</v>
      </c>
      <c r="D41" s="202">
        <v>4.1500000000000004</v>
      </c>
      <c r="E41" s="202">
        <v>0</v>
      </c>
      <c r="F41" s="202">
        <v>7.15</v>
      </c>
      <c r="G41" s="202">
        <v>23.37</v>
      </c>
      <c r="H41" s="202">
        <v>0</v>
      </c>
      <c r="I41" s="202">
        <v>29.12</v>
      </c>
      <c r="J41" s="202">
        <v>0.96</v>
      </c>
      <c r="K41" s="202">
        <v>5.08</v>
      </c>
      <c r="L41" s="202">
        <v>59.38</v>
      </c>
      <c r="M41" s="202">
        <v>1.97</v>
      </c>
      <c r="N41" s="202">
        <v>1.64</v>
      </c>
      <c r="O41" s="202">
        <v>2.3199999999999998</v>
      </c>
      <c r="P41" s="202">
        <v>0.73</v>
      </c>
      <c r="Q41" s="202">
        <v>0.03</v>
      </c>
      <c r="R41" s="202">
        <v>0.59</v>
      </c>
      <c r="S41" s="202">
        <v>0.37</v>
      </c>
      <c r="T41" s="202">
        <v>0</v>
      </c>
      <c r="U41" s="202">
        <v>1.64</v>
      </c>
      <c r="V41" s="202">
        <v>0.28000000000000003</v>
      </c>
      <c r="W41" s="202">
        <v>0.68</v>
      </c>
      <c r="X41" s="202">
        <v>2.04</v>
      </c>
      <c r="Y41" s="202">
        <v>0</v>
      </c>
      <c r="Z41" s="202">
        <v>64.13</v>
      </c>
      <c r="AA41" s="202">
        <v>1.25</v>
      </c>
      <c r="AB41" s="202">
        <v>0</v>
      </c>
      <c r="AC41" s="202">
        <v>22.32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48.17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14.3</v>
      </c>
      <c r="D42" s="202">
        <v>4.1500000000000004</v>
      </c>
      <c r="E42" s="202">
        <v>0</v>
      </c>
      <c r="F42" s="202">
        <v>7.15</v>
      </c>
      <c r="G42" s="202">
        <v>23.37</v>
      </c>
      <c r="H42" s="202">
        <v>0</v>
      </c>
      <c r="I42" s="202">
        <v>29.12</v>
      </c>
      <c r="J42" s="202">
        <v>0.96</v>
      </c>
      <c r="K42" s="202">
        <v>5.08</v>
      </c>
      <c r="L42" s="202">
        <v>59.38</v>
      </c>
      <c r="M42" s="202">
        <v>1.97</v>
      </c>
      <c r="N42" s="202">
        <v>1.64</v>
      </c>
      <c r="O42" s="202">
        <v>2.3199999999999998</v>
      </c>
      <c r="P42" s="202">
        <v>0.73</v>
      </c>
      <c r="Q42" s="202">
        <v>0.03</v>
      </c>
      <c r="R42" s="202">
        <v>0.59</v>
      </c>
      <c r="S42" s="202">
        <v>0.37</v>
      </c>
      <c r="T42" s="202">
        <v>0</v>
      </c>
      <c r="U42" s="202">
        <v>1.64</v>
      </c>
      <c r="V42" s="202">
        <v>0.28000000000000003</v>
      </c>
      <c r="W42" s="202">
        <v>0.68</v>
      </c>
      <c r="X42" s="202">
        <v>2.04</v>
      </c>
      <c r="Y42" s="202">
        <v>0</v>
      </c>
      <c r="Z42" s="202">
        <v>64.13</v>
      </c>
      <c r="AA42" s="202">
        <v>1.25</v>
      </c>
      <c r="AB42" s="202">
        <v>0</v>
      </c>
      <c r="AC42" s="202">
        <v>23.32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48.17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14.3</v>
      </c>
      <c r="D43" s="202">
        <v>4.1500000000000004</v>
      </c>
      <c r="E43" s="202">
        <v>0</v>
      </c>
      <c r="F43" s="202">
        <v>7.15</v>
      </c>
      <c r="G43" s="202">
        <v>23.37</v>
      </c>
      <c r="H43" s="202">
        <v>0</v>
      </c>
      <c r="I43" s="202">
        <v>29.12</v>
      </c>
      <c r="J43" s="202">
        <v>0.96</v>
      </c>
      <c r="K43" s="202">
        <v>5.08</v>
      </c>
      <c r="L43" s="202">
        <v>59.38</v>
      </c>
      <c r="M43" s="202">
        <v>1.97</v>
      </c>
      <c r="N43" s="202">
        <v>1.64</v>
      </c>
      <c r="O43" s="202">
        <v>2.3199999999999998</v>
      </c>
      <c r="P43" s="202">
        <v>0.73</v>
      </c>
      <c r="Q43" s="202">
        <v>0.03</v>
      </c>
      <c r="R43" s="202">
        <v>0.59</v>
      </c>
      <c r="S43" s="202">
        <v>0.37</v>
      </c>
      <c r="T43" s="202">
        <v>0</v>
      </c>
      <c r="U43" s="202">
        <v>1.64</v>
      </c>
      <c r="V43" s="202">
        <v>0.28000000000000003</v>
      </c>
      <c r="W43" s="202">
        <v>0.68</v>
      </c>
      <c r="X43" s="202">
        <v>2.04</v>
      </c>
      <c r="Y43" s="202">
        <v>0</v>
      </c>
      <c r="Z43" s="202">
        <v>64.13</v>
      </c>
      <c r="AA43" s="202">
        <v>1.25</v>
      </c>
      <c r="AB43" s="202">
        <v>0</v>
      </c>
      <c r="AC43" s="202">
        <v>23.32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46.76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14.3</v>
      </c>
      <c r="D44" s="202">
        <v>4.1500000000000004</v>
      </c>
      <c r="E44" s="202">
        <v>0</v>
      </c>
      <c r="F44" s="202">
        <v>7.15</v>
      </c>
      <c r="G44" s="202">
        <v>23.37</v>
      </c>
      <c r="H44" s="202">
        <v>0</v>
      </c>
      <c r="I44" s="202">
        <v>29.12</v>
      </c>
      <c r="J44" s="202">
        <v>0.96</v>
      </c>
      <c r="K44" s="202">
        <v>5.08</v>
      </c>
      <c r="L44" s="202">
        <v>59.38</v>
      </c>
      <c r="M44" s="202">
        <v>1.97</v>
      </c>
      <c r="N44" s="202">
        <v>1.64</v>
      </c>
      <c r="O44" s="202">
        <v>2.3199999999999998</v>
      </c>
      <c r="P44" s="202">
        <v>0.73</v>
      </c>
      <c r="Q44" s="202">
        <v>0.03</v>
      </c>
      <c r="R44" s="202">
        <v>0.59</v>
      </c>
      <c r="S44" s="202">
        <v>0.37</v>
      </c>
      <c r="T44" s="202">
        <v>0</v>
      </c>
      <c r="U44" s="202">
        <v>1.64</v>
      </c>
      <c r="V44" s="202">
        <v>0.28000000000000003</v>
      </c>
      <c r="W44" s="202">
        <v>0.68</v>
      </c>
      <c r="X44" s="202">
        <v>2.04</v>
      </c>
      <c r="Y44" s="202">
        <v>0</v>
      </c>
      <c r="Z44" s="202">
        <v>64.13</v>
      </c>
      <c r="AA44" s="202">
        <v>1.25</v>
      </c>
      <c r="AB44" s="202">
        <v>0</v>
      </c>
      <c r="AC44" s="202">
        <v>23.32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46.47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14.3</v>
      </c>
      <c r="D45" s="202">
        <v>4.1500000000000004</v>
      </c>
      <c r="E45" s="202">
        <v>0</v>
      </c>
      <c r="F45" s="202">
        <v>7.15</v>
      </c>
      <c r="G45" s="202">
        <v>23.37</v>
      </c>
      <c r="H45" s="202">
        <v>0</v>
      </c>
      <c r="I45" s="202">
        <v>29.12</v>
      </c>
      <c r="J45" s="202">
        <v>0.96</v>
      </c>
      <c r="K45" s="202">
        <v>5.08</v>
      </c>
      <c r="L45" s="202">
        <v>59.38</v>
      </c>
      <c r="M45" s="202">
        <v>1.97</v>
      </c>
      <c r="N45" s="202">
        <v>1.64</v>
      </c>
      <c r="O45" s="202">
        <v>2.3199999999999998</v>
      </c>
      <c r="P45" s="202">
        <v>0.73</v>
      </c>
      <c r="Q45" s="202">
        <v>0.3</v>
      </c>
      <c r="R45" s="202">
        <v>0.57999999999999996</v>
      </c>
      <c r="S45" s="202">
        <v>0.36</v>
      </c>
      <c r="T45" s="202">
        <v>0</v>
      </c>
      <c r="U45" s="202">
        <v>1.64</v>
      </c>
      <c r="V45" s="202">
        <v>0.28000000000000003</v>
      </c>
      <c r="W45" s="202">
        <v>0.68</v>
      </c>
      <c r="X45" s="202">
        <v>2.04</v>
      </c>
      <c r="Y45" s="202">
        <v>0</v>
      </c>
      <c r="Z45" s="202">
        <v>64.13</v>
      </c>
      <c r="AA45" s="202">
        <v>1.25</v>
      </c>
      <c r="AB45" s="202">
        <v>0</v>
      </c>
      <c r="AC45" s="202">
        <v>23.32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46.78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14.3</v>
      </c>
      <c r="D46" s="202">
        <v>4.1500000000000004</v>
      </c>
      <c r="E46" s="202">
        <v>0</v>
      </c>
      <c r="F46" s="202">
        <v>7.15</v>
      </c>
      <c r="G46" s="202">
        <v>23.37</v>
      </c>
      <c r="H46" s="202">
        <v>0</v>
      </c>
      <c r="I46" s="202">
        <v>29.12</v>
      </c>
      <c r="J46" s="202">
        <v>0.96</v>
      </c>
      <c r="K46" s="202">
        <v>5.08</v>
      </c>
      <c r="L46" s="202">
        <v>59.38</v>
      </c>
      <c r="M46" s="202">
        <v>1.97</v>
      </c>
      <c r="N46" s="202">
        <v>1.64</v>
      </c>
      <c r="O46" s="202">
        <v>2.3199999999999998</v>
      </c>
      <c r="P46" s="202">
        <v>0.73</v>
      </c>
      <c r="Q46" s="202">
        <v>0.3</v>
      </c>
      <c r="R46" s="202">
        <v>0.57999999999999996</v>
      </c>
      <c r="S46" s="202">
        <v>0.36</v>
      </c>
      <c r="T46" s="202">
        <v>0</v>
      </c>
      <c r="U46" s="202">
        <v>1.64</v>
      </c>
      <c r="V46" s="202">
        <v>0.28000000000000003</v>
      </c>
      <c r="W46" s="202">
        <v>0.68</v>
      </c>
      <c r="X46" s="202">
        <v>2.04</v>
      </c>
      <c r="Y46" s="202">
        <v>0</v>
      </c>
      <c r="Z46" s="202">
        <v>64.13</v>
      </c>
      <c r="AA46" s="202">
        <v>1.25</v>
      </c>
      <c r="AB46" s="202">
        <v>0</v>
      </c>
      <c r="AC46" s="202">
        <v>23.32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46.78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14.3</v>
      </c>
      <c r="D47" s="202">
        <v>4.1500000000000004</v>
      </c>
      <c r="E47" s="202">
        <v>0</v>
      </c>
      <c r="F47" s="202">
        <v>7.15</v>
      </c>
      <c r="G47" s="202">
        <v>23.37</v>
      </c>
      <c r="H47" s="202">
        <v>0</v>
      </c>
      <c r="I47" s="202">
        <v>29.12</v>
      </c>
      <c r="J47" s="202">
        <v>0.96</v>
      </c>
      <c r="K47" s="202">
        <v>21.34</v>
      </c>
      <c r="L47" s="202">
        <v>57.97</v>
      </c>
      <c r="M47" s="202">
        <v>1.97</v>
      </c>
      <c r="N47" s="202">
        <v>1.64</v>
      </c>
      <c r="O47" s="202">
        <v>2.3199999999999998</v>
      </c>
      <c r="P47" s="202">
        <v>0.73</v>
      </c>
      <c r="Q47" s="202">
        <v>0.3</v>
      </c>
      <c r="R47" s="202">
        <v>0.57999999999999996</v>
      </c>
      <c r="S47" s="202">
        <v>0.36</v>
      </c>
      <c r="T47" s="202">
        <v>0</v>
      </c>
      <c r="U47" s="202">
        <v>1.64</v>
      </c>
      <c r="V47" s="202">
        <v>0.28000000000000003</v>
      </c>
      <c r="W47" s="202">
        <v>0.71</v>
      </c>
      <c r="X47" s="202">
        <v>2.04</v>
      </c>
      <c r="Y47" s="202">
        <v>0</v>
      </c>
      <c r="Z47" s="202">
        <v>64.13</v>
      </c>
      <c r="AA47" s="202">
        <v>1.25</v>
      </c>
      <c r="AB47" s="202">
        <v>0</v>
      </c>
      <c r="AC47" s="202">
        <v>23.32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46.78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14.3</v>
      </c>
      <c r="D48" s="202">
        <v>4.1500000000000004</v>
      </c>
      <c r="E48" s="202">
        <v>0</v>
      </c>
      <c r="F48" s="202">
        <v>7.15</v>
      </c>
      <c r="G48" s="202">
        <v>23.37</v>
      </c>
      <c r="H48" s="202">
        <v>0</v>
      </c>
      <c r="I48" s="202">
        <v>29.12</v>
      </c>
      <c r="J48" s="202">
        <v>0.96</v>
      </c>
      <c r="K48" s="202">
        <v>18.440000000000001</v>
      </c>
      <c r="L48" s="202">
        <v>57.97</v>
      </c>
      <c r="M48" s="202">
        <v>1.97</v>
      </c>
      <c r="N48" s="202">
        <v>1.64</v>
      </c>
      <c r="O48" s="202">
        <v>2.3199999999999998</v>
      </c>
      <c r="P48" s="202">
        <v>0.73</v>
      </c>
      <c r="Q48" s="202">
        <v>0.3</v>
      </c>
      <c r="R48" s="202">
        <v>0.57999999999999996</v>
      </c>
      <c r="S48" s="202">
        <v>0.36</v>
      </c>
      <c r="T48" s="202">
        <v>0</v>
      </c>
      <c r="U48" s="202">
        <v>1.64</v>
      </c>
      <c r="V48" s="202">
        <v>0.28000000000000003</v>
      </c>
      <c r="W48" s="202">
        <v>0.71</v>
      </c>
      <c r="X48" s="202">
        <v>2.0499999999999998</v>
      </c>
      <c r="Y48" s="202">
        <v>0</v>
      </c>
      <c r="Z48" s="202">
        <v>64.13</v>
      </c>
      <c r="AA48" s="202">
        <v>1.25</v>
      </c>
      <c r="AB48" s="202">
        <v>0</v>
      </c>
      <c r="AC48" s="202">
        <v>23.32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46.78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14.3</v>
      </c>
      <c r="D49" s="202">
        <v>4.1500000000000004</v>
      </c>
      <c r="E49" s="202">
        <v>0</v>
      </c>
      <c r="F49" s="202">
        <v>7.15</v>
      </c>
      <c r="G49" s="202">
        <v>23.37</v>
      </c>
      <c r="H49" s="202">
        <v>0</v>
      </c>
      <c r="I49" s="202">
        <v>29.12</v>
      </c>
      <c r="J49" s="202">
        <v>0.96</v>
      </c>
      <c r="K49" s="202">
        <v>5.08</v>
      </c>
      <c r="L49" s="202">
        <v>57.97</v>
      </c>
      <c r="M49" s="202">
        <v>1.97</v>
      </c>
      <c r="N49" s="202">
        <v>1.64</v>
      </c>
      <c r="O49" s="202">
        <v>2.3199999999999998</v>
      </c>
      <c r="P49" s="202">
        <v>0.73</v>
      </c>
      <c r="Q49" s="202">
        <v>0.3</v>
      </c>
      <c r="R49" s="202">
        <v>0.59</v>
      </c>
      <c r="S49" s="202">
        <v>0.36</v>
      </c>
      <c r="T49" s="202">
        <v>0</v>
      </c>
      <c r="U49" s="202">
        <v>1.64</v>
      </c>
      <c r="V49" s="202">
        <v>0.28000000000000003</v>
      </c>
      <c r="W49" s="202">
        <v>0.62</v>
      </c>
      <c r="X49" s="202">
        <v>2.0499999999999998</v>
      </c>
      <c r="Y49" s="202">
        <v>0</v>
      </c>
      <c r="Z49" s="202">
        <v>63.68</v>
      </c>
      <c r="AA49" s="202">
        <v>1.25</v>
      </c>
      <c r="AB49" s="202">
        <v>0</v>
      </c>
      <c r="AC49" s="202">
        <v>23.32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47.21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14.3</v>
      </c>
      <c r="D50" s="202">
        <v>4.1500000000000004</v>
      </c>
      <c r="E50" s="202">
        <v>0</v>
      </c>
      <c r="F50" s="202">
        <v>7.15</v>
      </c>
      <c r="G50" s="202">
        <v>23.37</v>
      </c>
      <c r="H50" s="202">
        <v>0</v>
      </c>
      <c r="I50" s="202">
        <v>29.12</v>
      </c>
      <c r="J50" s="202">
        <v>0.96</v>
      </c>
      <c r="K50" s="202">
        <v>27.15</v>
      </c>
      <c r="L50" s="202">
        <v>57.97</v>
      </c>
      <c r="M50" s="202">
        <v>1.97</v>
      </c>
      <c r="N50" s="202">
        <v>1.64</v>
      </c>
      <c r="O50" s="202">
        <v>2.3199999999999998</v>
      </c>
      <c r="P50" s="202">
        <v>0.73</v>
      </c>
      <c r="Q50" s="202">
        <v>0.3</v>
      </c>
      <c r="R50" s="202">
        <v>0.59</v>
      </c>
      <c r="S50" s="202">
        <v>0.36</v>
      </c>
      <c r="T50" s="202">
        <v>0</v>
      </c>
      <c r="U50" s="202">
        <v>1.64</v>
      </c>
      <c r="V50" s="202">
        <v>0.28000000000000003</v>
      </c>
      <c r="W50" s="202">
        <v>0.62</v>
      </c>
      <c r="X50" s="202">
        <v>2.0499999999999998</v>
      </c>
      <c r="Y50" s="202">
        <v>0</v>
      </c>
      <c r="Z50" s="202">
        <v>63.68</v>
      </c>
      <c r="AA50" s="202">
        <v>1.25</v>
      </c>
      <c r="AB50" s="202">
        <v>0</v>
      </c>
      <c r="AC50" s="202">
        <v>23.32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53.47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14.3</v>
      </c>
      <c r="D51" s="202">
        <v>4.1500000000000004</v>
      </c>
      <c r="E51" s="202">
        <v>0</v>
      </c>
      <c r="F51" s="202">
        <v>7.15</v>
      </c>
      <c r="G51" s="202">
        <v>23.37</v>
      </c>
      <c r="H51" s="202">
        <v>0</v>
      </c>
      <c r="I51" s="202">
        <v>29.12</v>
      </c>
      <c r="J51" s="202">
        <v>0.96</v>
      </c>
      <c r="K51" s="202">
        <v>40.71</v>
      </c>
      <c r="L51" s="202">
        <v>57.97</v>
      </c>
      <c r="M51" s="202">
        <v>1.97</v>
      </c>
      <c r="N51" s="202">
        <v>1.64</v>
      </c>
      <c r="O51" s="202">
        <v>2.3199999999999998</v>
      </c>
      <c r="P51" s="202">
        <v>0.74</v>
      </c>
      <c r="Q51" s="202">
        <v>0.3</v>
      </c>
      <c r="R51" s="202">
        <v>0.59</v>
      </c>
      <c r="S51" s="202">
        <v>0.36</v>
      </c>
      <c r="T51" s="202">
        <v>0</v>
      </c>
      <c r="U51" s="202">
        <v>1.64</v>
      </c>
      <c r="V51" s="202">
        <v>0.28999999999999998</v>
      </c>
      <c r="W51" s="202">
        <v>0.61</v>
      </c>
      <c r="X51" s="202">
        <v>2.0499999999999998</v>
      </c>
      <c r="Y51" s="202">
        <v>0</v>
      </c>
      <c r="Z51" s="202">
        <v>64.13</v>
      </c>
      <c r="AA51" s="202">
        <v>1.25</v>
      </c>
      <c r="AB51" s="202">
        <v>0</v>
      </c>
      <c r="AC51" s="202">
        <v>23.32</v>
      </c>
      <c r="AD51" s="202">
        <v>0</v>
      </c>
      <c r="AE51" s="202">
        <v>0</v>
      </c>
      <c r="AF51" s="202">
        <v>0</v>
      </c>
      <c r="AG51" s="202">
        <v>34.51</v>
      </c>
      <c r="AH51" s="202">
        <v>0</v>
      </c>
      <c r="AI51" s="202">
        <v>53.47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14.3</v>
      </c>
      <c r="D52" s="202">
        <v>4.1500000000000004</v>
      </c>
      <c r="E52" s="202">
        <v>0</v>
      </c>
      <c r="F52" s="202">
        <v>7.15</v>
      </c>
      <c r="G52" s="202">
        <v>23.37</v>
      </c>
      <c r="H52" s="202">
        <v>0</v>
      </c>
      <c r="I52" s="202">
        <v>29.12</v>
      </c>
      <c r="J52" s="202">
        <v>0.96</v>
      </c>
      <c r="K52" s="202">
        <v>11.66</v>
      </c>
      <c r="L52" s="202">
        <v>57.97</v>
      </c>
      <c r="M52" s="202">
        <v>1.97</v>
      </c>
      <c r="N52" s="202">
        <v>1.64</v>
      </c>
      <c r="O52" s="202">
        <v>2.3199999999999998</v>
      </c>
      <c r="P52" s="202">
        <v>0.76</v>
      </c>
      <c r="Q52" s="202">
        <v>0.3</v>
      </c>
      <c r="R52" s="202">
        <v>0.59</v>
      </c>
      <c r="S52" s="202">
        <v>0.36</v>
      </c>
      <c r="T52" s="202">
        <v>0</v>
      </c>
      <c r="U52" s="202">
        <v>1.64</v>
      </c>
      <c r="V52" s="202">
        <v>0.28999999999999998</v>
      </c>
      <c r="W52" s="202">
        <v>0.61</v>
      </c>
      <c r="X52" s="202">
        <v>2.0499999999999998</v>
      </c>
      <c r="Y52" s="202">
        <v>0</v>
      </c>
      <c r="Z52" s="202">
        <v>64.13</v>
      </c>
      <c r="AA52" s="202">
        <v>1.25</v>
      </c>
      <c r="AB52" s="202">
        <v>0</v>
      </c>
      <c r="AC52" s="202">
        <v>23.32</v>
      </c>
      <c r="AD52" s="202">
        <v>0</v>
      </c>
      <c r="AE52" s="202">
        <v>0</v>
      </c>
      <c r="AF52" s="202">
        <v>0</v>
      </c>
      <c r="AG52" s="202">
        <v>34.51</v>
      </c>
      <c r="AH52" s="202">
        <v>0</v>
      </c>
      <c r="AI52" s="202">
        <v>53.47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14.3</v>
      </c>
      <c r="D53" s="202">
        <v>4.1500000000000004</v>
      </c>
      <c r="E53" s="202">
        <v>0</v>
      </c>
      <c r="F53" s="202">
        <v>7.15</v>
      </c>
      <c r="G53" s="202">
        <v>23.37</v>
      </c>
      <c r="H53" s="202">
        <v>0</v>
      </c>
      <c r="I53" s="202">
        <v>29.12</v>
      </c>
      <c r="J53" s="202">
        <v>0.96</v>
      </c>
      <c r="K53" s="202">
        <v>5.09</v>
      </c>
      <c r="L53" s="202">
        <v>57.97</v>
      </c>
      <c r="M53" s="202">
        <v>1.97</v>
      </c>
      <c r="N53" s="202">
        <v>1.64</v>
      </c>
      <c r="O53" s="202">
        <v>2.3199999999999998</v>
      </c>
      <c r="P53" s="202">
        <v>0.77</v>
      </c>
      <c r="Q53" s="202">
        <v>0.3</v>
      </c>
      <c r="R53" s="202">
        <v>0.59</v>
      </c>
      <c r="S53" s="202">
        <v>0.36</v>
      </c>
      <c r="T53" s="202">
        <v>0</v>
      </c>
      <c r="U53" s="202">
        <v>1.64</v>
      </c>
      <c r="V53" s="202">
        <v>0.28999999999999998</v>
      </c>
      <c r="W53" s="202">
        <v>0.61</v>
      </c>
      <c r="X53" s="202">
        <v>2.0499999999999998</v>
      </c>
      <c r="Y53" s="202">
        <v>0</v>
      </c>
      <c r="Z53" s="202">
        <v>64.13</v>
      </c>
      <c r="AA53" s="202">
        <v>1.25</v>
      </c>
      <c r="AB53" s="202">
        <v>0</v>
      </c>
      <c r="AC53" s="202">
        <v>23.32</v>
      </c>
      <c r="AD53" s="202">
        <v>0</v>
      </c>
      <c r="AE53" s="202">
        <v>0</v>
      </c>
      <c r="AF53" s="202">
        <v>0</v>
      </c>
      <c r="AG53" s="202">
        <v>34.51</v>
      </c>
      <c r="AH53" s="202">
        <v>0</v>
      </c>
      <c r="AI53" s="202">
        <v>53.47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14.3</v>
      </c>
      <c r="D54" s="202">
        <v>4.1500000000000004</v>
      </c>
      <c r="E54" s="202">
        <v>0</v>
      </c>
      <c r="F54" s="202">
        <v>7.15</v>
      </c>
      <c r="G54" s="202">
        <v>23.37</v>
      </c>
      <c r="H54" s="202">
        <v>0</v>
      </c>
      <c r="I54" s="202">
        <v>29.12</v>
      </c>
      <c r="J54" s="202">
        <v>0.96</v>
      </c>
      <c r="K54" s="202">
        <v>26.18</v>
      </c>
      <c r="L54" s="202">
        <v>57.97</v>
      </c>
      <c r="M54" s="202">
        <v>1.97</v>
      </c>
      <c r="N54" s="202">
        <v>1.64</v>
      </c>
      <c r="O54" s="202">
        <v>2.3199999999999998</v>
      </c>
      <c r="P54" s="202">
        <v>0.77</v>
      </c>
      <c r="Q54" s="202">
        <v>0.3</v>
      </c>
      <c r="R54" s="202">
        <v>0.59</v>
      </c>
      <c r="S54" s="202">
        <v>0.36</v>
      </c>
      <c r="T54" s="202">
        <v>0</v>
      </c>
      <c r="U54" s="202">
        <v>1.64</v>
      </c>
      <c r="V54" s="202">
        <v>0.28999999999999998</v>
      </c>
      <c r="W54" s="202">
        <v>0.61</v>
      </c>
      <c r="X54" s="202">
        <v>2.0499999999999998</v>
      </c>
      <c r="Y54" s="202">
        <v>0</v>
      </c>
      <c r="Z54" s="202">
        <v>64.13</v>
      </c>
      <c r="AA54" s="202">
        <v>1.25</v>
      </c>
      <c r="AB54" s="202">
        <v>0</v>
      </c>
      <c r="AC54" s="202">
        <v>23.32</v>
      </c>
      <c r="AD54" s="202">
        <v>0</v>
      </c>
      <c r="AE54" s="202">
        <v>0</v>
      </c>
      <c r="AF54" s="202">
        <v>0</v>
      </c>
      <c r="AG54" s="202">
        <v>3.46</v>
      </c>
      <c r="AH54" s="202">
        <v>0</v>
      </c>
      <c r="AI54" s="202">
        <v>53.47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14.3</v>
      </c>
      <c r="D55" s="202">
        <v>4.1500000000000004</v>
      </c>
      <c r="E55" s="202">
        <v>0</v>
      </c>
      <c r="F55" s="202">
        <v>7.15</v>
      </c>
      <c r="G55" s="202">
        <v>23.37</v>
      </c>
      <c r="H55" s="202">
        <v>0</v>
      </c>
      <c r="I55" s="202">
        <v>29.12</v>
      </c>
      <c r="J55" s="202">
        <v>0.96</v>
      </c>
      <c r="K55" s="202">
        <v>55.23</v>
      </c>
      <c r="L55" s="202">
        <v>57.97</v>
      </c>
      <c r="M55" s="202">
        <v>1.97</v>
      </c>
      <c r="N55" s="202">
        <v>1.64</v>
      </c>
      <c r="O55" s="202">
        <v>2.3199999999999998</v>
      </c>
      <c r="P55" s="202">
        <v>0.77</v>
      </c>
      <c r="Q55" s="202">
        <v>0.3</v>
      </c>
      <c r="R55" s="202">
        <v>0.59</v>
      </c>
      <c r="S55" s="202">
        <v>0.36</v>
      </c>
      <c r="T55" s="202">
        <v>0</v>
      </c>
      <c r="U55" s="202">
        <v>1.64</v>
      </c>
      <c r="V55" s="202">
        <v>0.28999999999999998</v>
      </c>
      <c r="W55" s="202">
        <v>0.61</v>
      </c>
      <c r="X55" s="202">
        <v>2.0499999999999998</v>
      </c>
      <c r="Y55" s="202">
        <v>0</v>
      </c>
      <c r="Z55" s="202">
        <v>64.13</v>
      </c>
      <c r="AA55" s="202">
        <v>1.25</v>
      </c>
      <c r="AB55" s="202">
        <v>0</v>
      </c>
      <c r="AC55" s="202">
        <v>23.32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53.47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14.3</v>
      </c>
      <c r="D56" s="202">
        <v>4.1500000000000004</v>
      </c>
      <c r="E56" s="202">
        <v>0</v>
      </c>
      <c r="F56" s="202">
        <v>7.15</v>
      </c>
      <c r="G56" s="202">
        <v>23.37</v>
      </c>
      <c r="H56" s="202">
        <v>0</v>
      </c>
      <c r="I56" s="202">
        <v>29.12</v>
      </c>
      <c r="J56" s="202">
        <v>0.96</v>
      </c>
      <c r="K56" s="202">
        <v>21.34</v>
      </c>
      <c r="L56" s="202">
        <v>57.97</v>
      </c>
      <c r="M56" s="202">
        <v>1.97</v>
      </c>
      <c r="N56" s="202">
        <v>1.64</v>
      </c>
      <c r="O56" s="202">
        <v>2.3199999999999998</v>
      </c>
      <c r="P56" s="202">
        <v>0.77</v>
      </c>
      <c r="Q56" s="202">
        <v>0.3</v>
      </c>
      <c r="R56" s="202">
        <v>0.59</v>
      </c>
      <c r="S56" s="202">
        <v>0.36</v>
      </c>
      <c r="T56" s="202">
        <v>0</v>
      </c>
      <c r="U56" s="202">
        <v>1.64</v>
      </c>
      <c r="V56" s="202">
        <v>0.28999999999999998</v>
      </c>
      <c r="W56" s="202">
        <v>0.61</v>
      </c>
      <c r="X56" s="202">
        <v>2.0499999999999998</v>
      </c>
      <c r="Y56" s="202">
        <v>0</v>
      </c>
      <c r="Z56" s="202">
        <v>64.13</v>
      </c>
      <c r="AA56" s="202">
        <v>1.25</v>
      </c>
      <c r="AB56" s="202">
        <v>0</v>
      </c>
      <c r="AC56" s="202">
        <v>22.32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53.47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14.3</v>
      </c>
      <c r="D57" s="202">
        <v>4.1500000000000004</v>
      </c>
      <c r="E57" s="202">
        <v>0</v>
      </c>
      <c r="F57" s="202">
        <v>7.15</v>
      </c>
      <c r="G57" s="202">
        <v>23.37</v>
      </c>
      <c r="H57" s="202">
        <v>0</v>
      </c>
      <c r="I57" s="202">
        <v>29.12</v>
      </c>
      <c r="J57" s="202">
        <v>0.96</v>
      </c>
      <c r="K57" s="202">
        <v>11.66</v>
      </c>
      <c r="L57" s="202">
        <v>57.97</v>
      </c>
      <c r="M57" s="202">
        <v>1.97</v>
      </c>
      <c r="N57" s="202">
        <v>1.64</v>
      </c>
      <c r="O57" s="202">
        <v>2.3199999999999998</v>
      </c>
      <c r="P57" s="202">
        <v>0.77</v>
      </c>
      <c r="Q57" s="202">
        <v>0.3</v>
      </c>
      <c r="R57" s="202">
        <v>0.59</v>
      </c>
      <c r="S57" s="202">
        <v>0.36</v>
      </c>
      <c r="T57" s="202">
        <v>0</v>
      </c>
      <c r="U57" s="202">
        <v>1.64</v>
      </c>
      <c r="V57" s="202">
        <v>0.28999999999999998</v>
      </c>
      <c r="W57" s="202">
        <v>0.61</v>
      </c>
      <c r="X57" s="202">
        <v>2.0499999999999998</v>
      </c>
      <c r="Y57" s="202">
        <v>0</v>
      </c>
      <c r="Z57" s="202">
        <v>64.13</v>
      </c>
      <c r="AA57" s="202">
        <v>1.25</v>
      </c>
      <c r="AB57" s="202">
        <v>0</v>
      </c>
      <c r="AC57" s="202">
        <v>22.32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53.47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14.3</v>
      </c>
      <c r="D58" s="202">
        <v>4.1500000000000004</v>
      </c>
      <c r="E58" s="202">
        <v>0</v>
      </c>
      <c r="F58" s="202">
        <v>7.15</v>
      </c>
      <c r="G58" s="202">
        <v>23.37</v>
      </c>
      <c r="H58" s="202">
        <v>0</v>
      </c>
      <c r="I58" s="202">
        <v>29.12</v>
      </c>
      <c r="J58" s="202">
        <v>0.96</v>
      </c>
      <c r="K58" s="202">
        <v>39.74</v>
      </c>
      <c r="L58" s="202">
        <v>59.33</v>
      </c>
      <c r="M58" s="202">
        <v>1.97</v>
      </c>
      <c r="N58" s="202">
        <v>1.64</v>
      </c>
      <c r="O58" s="202">
        <v>2.3199999999999998</v>
      </c>
      <c r="P58" s="202">
        <v>0.77</v>
      </c>
      <c r="Q58" s="202">
        <v>0.3</v>
      </c>
      <c r="R58" s="202">
        <v>0.59</v>
      </c>
      <c r="S58" s="202">
        <v>0.36</v>
      </c>
      <c r="T58" s="202">
        <v>0</v>
      </c>
      <c r="U58" s="202">
        <v>1.64</v>
      </c>
      <c r="V58" s="202">
        <v>0.28999999999999998</v>
      </c>
      <c r="W58" s="202">
        <v>0.61</v>
      </c>
      <c r="X58" s="202">
        <v>2.0499999999999998</v>
      </c>
      <c r="Y58" s="202">
        <v>0</v>
      </c>
      <c r="Z58" s="202">
        <v>64.13</v>
      </c>
      <c r="AA58" s="202">
        <v>1.25</v>
      </c>
      <c r="AB58" s="202">
        <v>0</v>
      </c>
      <c r="AC58" s="202">
        <v>22.32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53.47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14.3</v>
      </c>
      <c r="D59" s="202">
        <v>4.1500000000000004</v>
      </c>
      <c r="E59" s="202">
        <v>0</v>
      </c>
      <c r="F59" s="202">
        <v>7.15</v>
      </c>
      <c r="G59" s="202">
        <v>23.37</v>
      </c>
      <c r="H59" s="202">
        <v>0</v>
      </c>
      <c r="I59" s="202">
        <v>29.12</v>
      </c>
      <c r="J59" s="202">
        <v>0.96</v>
      </c>
      <c r="K59" s="202">
        <v>5.08</v>
      </c>
      <c r="L59" s="202">
        <v>60.15</v>
      </c>
      <c r="M59" s="202">
        <v>1.97</v>
      </c>
      <c r="N59" s="202">
        <v>1.64</v>
      </c>
      <c r="O59" s="202">
        <v>2.3199999999999998</v>
      </c>
      <c r="P59" s="202">
        <v>0.77</v>
      </c>
      <c r="Q59" s="202">
        <v>0.3</v>
      </c>
      <c r="R59" s="202">
        <v>0.59</v>
      </c>
      <c r="S59" s="202">
        <v>0.36</v>
      </c>
      <c r="T59" s="202">
        <v>0</v>
      </c>
      <c r="U59" s="202">
        <v>1.64</v>
      </c>
      <c r="V59" s="202">
        <v>0.28999999999999998</v>
      </c>
      <c r="W59" s="202">
        <v>0.61</v>
      </c>
      <c r="X59" s="202">
        <v>2.0499999999999998</v>
      </c>
      <c r="Y59" s="202">
        <v>0</v>
      </c>
      <c r="Z59" s="202">
        <v>64.13</v>
      </c>
      <c r="AA59" s="202">
        <v>1.25</v>
      </c>
      <c r="AB59" s="202">
        <v>0</v>
      </c>
      <c r="AC59" s="202">
        <v>22.32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46.47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14.3</v>
      </c>
      <c r="D60" s="202">
        <v>4.1500000000000004</v>
      </c>
      <c r="E60" s="202">
        <v>0</v>
      </c>
      <c r="F60" s="202">
        <v>7.15</v>
      </c>
      <c r="G60" s="202">
        <v>23.37</v>
      </c>
      <c r="H60" s="202">
        <v>0</v>
      </c>
      <c r="I60" s="202">
        <v>29.12</v>
      </c>
      <c r="J60" s="202">
        <v>0.96</v>
      </c>
      <c r="K60" s="202">
        <v>5.08</v>
      </c>
      <c r="L60" s="202">
        <v>60.15</v>
      </c>
      <c r="M60" s="202">
        <v>1.97</v>
      </c>
      <c r="N60" s="202">
        <v>1.64</v>
      </c>
      <c r="O60" s="202">
        <v>2.3199999999999998</v>
      </c>
      <c r="P60" s="202">
        <v>0.77</v>
      </c>
      <c r="Q60" s="202">
        <v>0.3</v>
      </c>
      <c r="R60" s="202">
        <v>0.59</v>
      </c>
      <c r="S60" s="202">
        <v>0.36</v>
      </c>
      <c r="T60" s="202">
        <v>0</v>
      </c>
      <c r="U60" s="202">
        <v>1.64</v>
      </c>
      <c r="V60" s="202">
        <v>0.28999999999999998</v>
      </c>
      <c r="W60" s="202">
        <v>0.61</v>
      </c>
      <c r="X60" s="202">
        <v>2.0499999999999998</v>
      </c>
      <c r="Y60" s="202">
        <v>0</v>
      </c>
      <c r="Z60" s="202">
        <v>64.13</v>
      </c>
      <c r="AA60" s="202">
        <v>1.25</v>
      </c>
      <c r="AB60" s="202">
        <v>0</v>
      </c>
      <c r="AC60" s="202">
        <v>22.32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46.47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14.3</v>
      </c>
      <c r="D61" s="202">
        <v>4.1500000000000004</v>
      </c>
      <c r="E61" s="202">
        <v>0</v>
      </c>
      <c r="F61" s="202">
        <v>7.15</v>
      </c>
      <c r="G61" s="202">
        <v>23.37</v>
      </c>
      <c r="H61" s="202">
        <v>0</v>
      </c>
      <c r="I61" s="202">
        <v>29.12</v>
      </c>
      <c r="J61" s="202">
        <v>0.96</v>
      </c>
      <c r="K61" s="202">
        <v>5.08</v>
      </c>
      <c r="L61" s="202">
        <v>60.15</v>
      </c>
      <c r="M61" s="202">
        <v>1.97</v>
      </c>
      <c r="N61" s="202">
        <v>1.64</v>
      </c>
      <c r="O61" s="202">
        <v>2.3199999999999998</v>
      </c>
      <c r="P61" s="202">
        <v>0.77</v>
      </c>
      <c r="Q61" s="202">
        <v>0.3</v>
      </c>
      <c r="R61" s="202">
        <v>0.59</v>
      </c>
      <c r="S61" s="202">
        <v>0.36</v>
      </c>
      <c r="T61" s="202">
        <v>0</v>
      </c>
      <c r="U61" s="202">
        <v>1.64</v>
      </c>
      <c r="V61" s="202">
        <v>0.28999999999999998</v>
      </c>
      <c r="W61" s="202">
        <v>0.61</v>
      </c>
      <c r="X61" s="202">
        <v>2.0499999999999998</v>
      </c>
      <c r="Y61" s="202">
        <v>0</v>
      </c>
      <c r="Z61" s="202">
        <v>64.12</v>
      </c>
      <c r="AA61" s="202">
        <v>1.25</v>
      </c>
      <c r="AB61" s="202">
        <v>0</v>
      </c>
      <c r="AC61" s="202">
        <v>23.32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46.49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14.3</v>
      </c>
      <c r="D62" s="202">
        <v>4.1500000000000004</v>
      </c>
      <c r="E62" s="202">
        <v>0</v>
      </c>
      <c r="F62" s="202">
        <v>7.15</v>
      </c>
      <c r="G62" s="202">
        <v>23.37</v>
      </c>
      <c r="H62" s="202">
        <v>0</v>
      </c>
      <c r="I62" s="202">
        <v>29.12</v>
      </c>
      <c r="J62" s="202">
        <v>0.96</v>
      </c>
      <c r="K62" s="202">
        <v>5.08</v>
      </c>
      <c r="L62" s="202">
        <v>60.15</v>
      </c>
      <c r="M62" s="202">
        <v>1.97</v>
      </c>
      <c r="N62" s="202">
        <v>1.64</v>
      </c>
      <c r="O62" s="202">
        <v>2.3199999999999998</v>
      </c>
      <c r="P62" s="202">
        <v>0.77</v>
      </c>
      <c r="Q62" s="202">
        <v>0.3</v>
      </c>
      <c r="R62" s="202">
        <v>0.59</v>
      </c>
      <c r="S62" s="202">
        <v>0.36</v>
      </c>
      <c r="T62" s="202">
        <v>0</v>
      </c>
      <c r="U62" s="202">
        <v>1.64</v>
      </c>
      <c r="V62" s="202">
        <v>0.28999999999999998</v>
      </c>
      <c r="W62" s="202">
        <v>0.61</v>
      </c>
      <c r="X62" s="202">
        <v>2.0499999999999998</v>
      </c>
      <c r="Y62" s="202">
        <v>0</v>
      </c>
      <c r="Z62" s="202">
        <v>64.12</v>
      </c>
      <c r="AA62" s="202">
        <v>1.25</v>
      </c>
      <c r="AB62" s="202">
        <v>0</v>
      </c>
      <c r="AC62" s="202">
        <v>23.32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47.02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14.3</v>
      </c>
      <c r="D63" s="202">
        <v>4.1500000000000004</v>
      </c>
      <c r="E63" s="202">
        <v>0</v>
      </c>
      <c r="F63" s="202">
        <v>7.15</v>
      </c>
      <c r="G63" s="202">
        <v>23.37</v>
      </c>
      <c r="H63" s="202">
        <v>0</v>
      </c>
      <c r="I63" s="202">
        <v>29.12</v>
      </c>
      <c r="J63" s="202">
        <v>0.96</v>
      </c>
      <c r="K63" s="202">
        <v>5.08</v>
      </c>
      <c r="L63" s="202">
        <v>60.15</v>
      </c>
      <c r="M63" s="202">
        <v>1.97</v>
      </c>
      <c r="N63" s="202">
        <v>1.64</v>
      </c>
      <c r="O63" s="202">
        <v>2.3199999999999998</v>
      </c>
      <c r="P63" s="202">
        <v>0.77</v>
      </c>
      <c r="Q63" s="202">
        <v>0.3</v>
      </c>
      <c r="R63" s="202">
        <v>0.59</v>
      </c>
      <c r="S63" s="202">
        <v>0.36</v>
      </c>
      <c r="T63" s="202">
        <v>0</v>
      </c>
      <c r="U63" s="202">
        <v>1.64</v>
      </c>
      <c r="V63" s="202">
        <v>0.28999999999999998</v>
      </c>
      <c r="W63" s="202">
        <v>0.61</v>
      </c>
      <c r="X63" s="202">
        <v>2.0499999999999998</v>
      </c>
      <c r="Y63" s="202">
        <v>0</v>
      </c>
      <c r="Z63" s="202">
        <v>64.12</v>
      </c>
      <c r="AA63" s="202">
        <v>1.25</v>
      </c>
      <c r="AB63" s="202">
        <v>0</v>
      </c>
      <c r="AC63" s="202">
        <v>23.32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47.02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14.3</v>
      </c>
      <c r="D64" s="202">
        <v>4.1500000000000004</v>
      </c>
      <c r="E64" s="202">
        <v>0</v>
      </c>
      <c r="F64" s="202">
        <v>7.15</v>
      </c>
      <c r="G64" s="202">
        <v>23.37</v>
      </c>
      <c r="H64" s="202">
        <v>0</v>
      </c>
      <c r="I64" s="202">
        <v>29.12</v>
      </c>
      <c r="J64" s="202">
        <v>0.96</v>
      </c>
      <c r="K64" s="202">
        <v>5.08</v>
      </c>
      <c r="L64" s="202">
        <v>60.15</v>
      </c>
      <c r="M64" s="202">
        <v>1.97</v>
      </c>
      <c r="N64" s="202">
        <v>1.64</v>
      </c>
      <c r="O64" s="202">
        <v>2.3199999999999998</v>
      </c>
      <c r="P64" s="202">
        <v>0.77</v>
      </c>
      <c r="Q64" s="202">
        <v>0.3</v>
      </c>
      <c r="R64" s="202">
        <v>0.59</v>
      </c>
      <c r="S64" s="202">
        <v>0.36</v>
      </c>
      <c r="T64" s="202">
        <v>0</v>
      </c>
      <c r="U64" s="202">
        <v>1.64</v>
      </c>
      <c r="V64" s="202">
        <v>0.28999999999999998</v>
      </c>
      <c r="W64" s="202">
        <v>0.61</v>
      </c>
      <c r="X64" s="202">
        <v>2.0499999999999998</v>
      </c>
      <c r="Y64" s="202">
        <v>0</v>
      </c>
      <c r="Z64" s="202">
        <v>64.12</v>
      </c>
      <c r="AA64" s="202">
        <v>1.25</v>
      </c>
      <c r="AB64" s="202">
        <v>0</v>
      </c>
      <c r="AC64" s="202">
        <v>23.32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47.02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14.3</v>
      </c>
      <c r="D65" s="202">
        <v>4.1500000000000004</v>
      </c>
      <c r="E65" s="202">
        <v>0</v>
      </c>
      <c r="F65" s="202">
        <v>7.15</v>
      </c>
      <c r="G65" s="202">
        <v>23.37</v>
      </c>
      <c r="H65" s="202">
        <v>0</v>
      </c>
      <c r="I65" s="202">
        <v>29.12</v>
      </c>
      <c r="J65" s="202">
        <v>0.96</v>
      </c>
      <c r="K65" s="202">
        <v>5.08</v>
      </c>
      <c r="L65" s="202">
        <v>60.15</v>
      </c>
      <c r="M65" s="202">
        <v>1.97</v>
      </c>
      <c r="N65" s="202">
        <v>1.64</v>
      </c>
      <c r="O65" s="202">
        <v>2.3199999999999998</v>
      </c>
      <c r="P65" s="202">
        <v>0.77</v>
      </c>
      <c r="Q65" s="202">
        <v>0.3</v>
      </c>
      <c r="R65" s="202">
        <v>0.59</v>
      </c>
      <c r="S65" s="202">
        <v>0.36</v>
      </c>
      <c r="T65" s="202">
        <v>0</v>
      </c>
      <c r="U65" s="202">
        <v>1.64</v>
      </c>
      <c r="V65" s="202">
        <v>0.28999999999999998</v>
      </c>
      <c r="W65" s="202">
        <v>0.61</v>
      </c>
      <c r="X65" s="202">
        <v>2.0499999999999998</v>
      </c>
      <c r="Y65" s="202">
        <v>0</v>
      </c>
      <c r="Z65" s="202">
        <v>64.12</v>
      </c>
      <c r="AA65" s="202">
        <v>1.25</v>
      </c>
      <c r="AB65" s="202">
        <v>0</v>
      </c>
      <c r="AC65" s="202">
        <v>23.32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47.02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14.3</v>
      </c>
      <c r="D66" s="202">
        <v>4.1500000000000004</v>
      </c>
      <c r="E66" s="202">
        <v>0</v>
      </c>
      <c r="F66" s="202">
        <v>7.15</v>
      </c>
      <c r="G66" s="202">
        <v>23.37</v>
      </c>
      <c r="H66" s="202">
        <v>0</v>
      </c>
      <c r="I66" s="202">
        <v>29.12</v>
      </c>
      <c r="J66" s="202">
        <v>0.96</v>
      </c>
      <c r="K66" s="202">
        <v>5.08</v>
      </c>
      <c r="L66" s="202">
        <v>60.15</v>
      </c>
      <c r="M66" s="202">
        <v>1.97</v>
      </c>
      <c r="N66" s="202">
        <v>1.64</v>
      </c>
      <c r="O66" s="202">
        <v>2.3199999999999998</v>
      </c>
      <c r="P66" s="202">
        <v>0.77</v>
      </c>
      <c r="Q66" s="202">
        <v>0.3</v>
      </c>
      <c r="R66" s="202">
        <v>0.59</v>
      </c>
      <c r="S66" s="202">
        <v>0.36</v>
      </c>
      <c r="T66" s="202">
        <v>0</v>
      </c>
      <c r="U66" s="202">
        <v>1.64</v>
      </c>
      <c r="V66" s="202">
        <v>0.28999999999999998</v>
      </c>
      <c r="W66" s="202">
        <v>0.61</v>
      </c>
      <c r="X66" s="202">
        <v>2.0499999999999998</v>
      </c>
      <c r="Y66" s="202">
        <v>0</v>
      </c>
      <c r="Z66" s="202">
        <v>64.12</v>
      </c>
      <c r="AA66" s="202">
        <v>1.25</v>
      </c>
      <c r="AB66" s="202">
        <v>0</v>
      </c>
      <c r="AC66" s="202">
        <v>23.32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47.02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14.39</v>
      </c>
      <c r="D67" s="202">
        <v>4.1500000000000004</v>
      </c>
      <c r="E67" s="202">
        <v>0</v>
      </c>
      <c r="F67" s="202">
        <v>7.15</v>
      </c>
      <c r="G67" s="202">
        <v>23.37</v>
      </c>
      <c r="H67" s="202">
        <v>0</v>
      </c>
      <c r="I67" s="202">
        <v>29.12</v>
      </c>
      <c r="J67" s="202">
        <v>0.96</v>
      </c>
      <c r="K67" s="202">
        <v>5.08</v>
      </c>
      <c r="L67" s="202">
        <v>4.01</v>
      </c>
      <c r="M67" s="202">
        <v>1.97</v>
      </c>
      <c r="N67" s="202">
        <v>1.64</v>
      </c>
      <c r="O67" s="202">
        <v>2.3199999999999998</v>
      </c>
      <c r="P67" s="202">
        <v>0.77</v>
      </c>
      <c r="Q67" s="202">
        <v>0.3</v>
      </c>
      <c r="R67" s="202">
        <v>0.59</v>
      </c>
      <c r="S67" s="202">
        <v>0.36</v>
      </c>
      <c r="T67" s="202">
        <v>0</v>
      </c>
      <c r="U67" s="202">
        <v>1.64</v>
      </c>
      <c r="V67" s="202">
        <v>0.28999999999999998</v>
      </c>
      <c r="W67" s="202">
        <v>0.61</v>
      </c>
      <c r="X67" s="202">
        <v>2.0499999999999998</v>
      </c>
      <c r="Y67" s="202">
        <v>0</v>
      </c>
      <c r="Z67" s="202">
        <v>3.86</v>
      </c>
      <c r="AA67" s="202">
        <v>1.25</v>
      </c>
      <c r="AB67" s="202">
        <v>0</v>
      </c>
      <c r="AC67" s="202">
        <v>23.32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47.39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14.39</v>
      </c>
      <c r="D68" s="202">
        <v>4.1500000000000004</v>
      </c>
      <c r="E68" s="202">
        <v>0</v>
      </c>
      <c r="F68" s="202">
        <v>7.15</v>
      </c>
      <c r="G68" s="202">
        <v>23.37</v>
      </c>
      <c r="H68" s="202">
        <v>0</v>
      </c>
      <c r="I68" s="202">
        <v>29.12</v>
      </c>
      <c r="J68" s="202">
        <v>0.96</v>
      </c>
      <c r="K68" s="202">
        <v>5.08</v>
      </c>
      <c r="L68" s="202">
        <v>4.01</v>
      </c>
      <c r="M68" s="202">
        <v>1.97</v>
      </c>
      <c r="N68" s="202">
        <v>1.64</v>
      </c>
      <c r="O68" s="202">
        <v>2.3199999999999998</v>
      </c>
      <c r="P68" s="202">
        <v>0.77</v>
      </c>
      <c r="Q68" s="202">
        <v>0.3</v>
      </c>
      <c r="R68" s="202">
        <v>0.59</v>
      </c>
      <c r="S68" s="202">
        <v>0.36</v>
      </c>
      <c r="T68" s="202">
        <v>0</v>
      </c>
      <c r="U68" s="202">
        <v>1.64</v>
      </c>
      <c r="V68" s="202">
        <v>0.28999999999999998</v>
      </c>
      <c r="W68" s="202">
        <v>0.61</v>
      </c>
      <c r="X68" s="202">
        <v>2.0499999999999998</v>
      </c>
      <c r="Y68" s="202">
        <v>0</v>
      </c>
      <c r="Z68" s="202">
        <v>3.86</v>
      </c>
      <c r="AA68" s="202">
        <v>1.25</v>
      </c>
      <c r="AB68" s="202">
        <v>0</v>
      </c>
      <c r="AC68" s="202">
        <v>23.32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47.02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14.39</v>
      </c>
      <c r="D69" s="202">
        <v>4.1500000000000004</v>
      </c>
      <c r="E69" s="202">
        <v>0</v>
      </c>
      <c r="F69" s="202">
        <v>7.15</v>
      </c>
      <c r="G69" s="202">
        <v>23.37</v>
      </c>
      <c r="H69" s="202">
        <v>0</v>
      </c>
      <c r="I69" s="202">
        <v>29.12</v>
      </c>
      <c r="J69" s="202">
        <v>0.96</v>
      </c>
      <c r="K69" s="202">
        <v>5.08</v>
      </c>
      <c r="L69" s="202">
        <v>4.01</v>
      </c>
      <c r="M69" s="202">
        <v>1.97</v>
      </c>
      <c r="N69" s="202">
        <v>1.64</v>
      </c>
      <c r="O69" s="202">
        <v>2.3199999999999998</v>
      </c>
      <c r="P69" s="202">
        <v>0.77</v>
      </c>
      <c r="Q69" s="202">
        <v>0.3</v>
      </c>
      <c r="R69" s="202">
        <v>0.59</v>
      </c>
      <c r="S69" s="202">
        <v>0.36</v>
      </c>
      <c r="T69" s="202">
        <v>0</v>
      </c>
      <c r="U69" s="202">
        <v>1.64</v>
      </c>
      <c r="V69" s="202">
        <v>0.28999999999999998</v>
      </c>
      <c r="W69" s="202">
        <v>0.61</v>
      </c>
      <c r="X69" s="202">
        <v>2.0499999999999998</v>
      </c>
      <c r="Y69" s="202">
        <v>0</v>
      </c>
      <c r="Z69" s="202">
        <v>3.86</v>
      </c>
      <c r="AA69" s="202">
        <v>1.25</v>
      </c>
      <c r="AB69" s="202">
        <v>0</v>
      </c>
      <c r="AC69" s="202">
        <v>23.32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47.02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14.39</v>
      </c>
      <c r="D70" s="202">
        <v>4.1500000000000004</v>
      </c>
      <c r="E70" s="202">
        <v>0</v>
      </c>
      <c r="F70" s="202">
        <v>7.15</v>
      </c>
      <c r="G70" s="202">
        <v>23.37</v>
      </c>
      <c r="H70" s="202">
        <v>0</v>
      </c>
      <c r="I70" s="202">
        <v>29.12</v>
      </c>
      <c r="J70" s="202">
        <v>0.96</v>
      </c>
      <c r="K70" s="202">
        <v>5.08</v>
      </c>
      <c r="L70" s="202">
        <v>4.01</v>
      </c>
      <c r="M70" s="202">
        <v>1.97</v>
      </c>
      <c r="N70" s="202">
        <v>1.64</v>
      </c>
      <c r="O70" s="202">
        <v>2.3199999999999998</v>
      </c>
      <c r="P70" s="202">
        <v>0.77</v>
      </c>
      <c r="Q70" s="202">
        <v>0.3</v>
      </c>
      <c r="R70" s="202">
        <v>0.59</v>
      </c>
      <c r="S70" s="202">
        <v>0.36</v>
      </c>
      <c r="T70" s="202">
        <v>0</v>
      </c>
      <c r="U70" s="202">
        <v>1.64</v>
      </c>
      <c r="V70" s="202">
        <v>0.28999999999999998</v>
      </c>
      <c r="W70" s="202">
        <v>0.61</v>
      </c>
      <c r="X70" s="202">
        <v>2.0499999999999998</v>
      </c>
      <c r="Y70" s="202">
        <v>0</v>
      </c>
      <c r="Z70" s="202">
        <v>3.86</v>
      </c>
      <c r="AA70" s="202">
        <v>1.25</v>
      </c>
      <c r="AB70" s="202">
        <v>0</v>
      </c>
      <c r="AC70" s="202">
        <v>23.32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47.02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14.53</v>
      </c>
      <c r="D71" s="202">
        <v>4.1500000000000004</v>
      </c>
      <c r="E71" s="202">
        <v>0</v>
      </c>
      <c r="F71" s="202">
        <v>7.15</v>
      </c>
      <c r="G71" s="202">
        <v>23.37</v>
      </c>
      <c r="H71" s="202">
        <v>0</v>
      </c>
      <c r="I71" s="202">
        <v>29.12</v>
      </c>
      <c r="J71" s="202">
        <v>0.96</v>
      </c>
      <c r="K71" s="202">
        <v>5.08</v>
      </c>
      <c r="L71" s="202">
        <v>4.01</v>
      </c>
      <c r="M71" s="202">
        <v>1.97</v>
      </c>
      <c r="N71" s="202">
        <v>1.64</v>
      </c>
      <c r="O71" s="202">
        <v>2.3199999999999998</v>
      </c>
      <c r="P71" s="202">
        <v>0.77</v>
      </c>
      <c r="Q71" s="202">
        <v>0.3</v>
      </c>
      <c r="R71" s="202">
        <v>0.59</v>
      </c>
      <c r="S71" s="202">
        <v>0.36</v>
      </c>
      <c r="T71" s="202">
        <v>0</v>
      </c>
      <c r="U71" s="202">
        <v>1.64</v>
      </c>
      <c r="V71" s="202">
        <v>0.28999999999999998</v>
      </c>
      <c r="W71" s="202">
        <v>0.61</v>
      </c>
      <c r="X71" s="202">
        <v>2.0499999999999998</v>
      </c>
      <c r="Y71" s="202">
        <v>0</v>
      </c>
      <c r="Z71" s="202">
        <v>3.86</v>
      </c>
      <c r="AA71" s="202">
        <v>1.25</v>
      </c>
      <c r="AB71" s="202">
        <v>0</v>
      </c>
      <c r="AC71" s="202">
        <v>23.32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47.87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14.53</v>
      </c>
      <c r="D72" s="202">
        <v>4.1500000000000004</v>
      </c>
      <c r="E72" s="202">
        <v>0</v>
      </c>
      <c r="F72" s="202">
        <v>7.15</v>
      </c>
      <c r="G72" s="202">
        <v>23.37</v>
      </c>
      <c r="H72" s="202">
        <v>0</v>
      </c>
      <c r="I72" s="202">
        <v>29.12</v>
      </c>
      <c r="J72" s="202">
        <v>0.96</v>
      </c>
      <c r="K72" s="202">
        <v>5.08</v>
      </c>
      <c r="L72" s="202">
        <v>4.01</v>
      </c>
      <c r="M72" s="202">
        <v>1.97</v>
      </c>
      <c r="N72" s="202">
        <v>1.64</v>
      </c>
      <c r="O72" s="202">
        <v>2.3199999999999998</v>
      </c>
      <c r="P72" s="202">
        <v>0.77</v>
      </c>
      <c r="Q72" s="202">
        <v>0.3</v>
      </c>
      <c r="R72" s="202">
        <v>0.59</v>
      </c>
      <c r="S72" s="202">
        <v>0.36</v>
      </c>
      <c r="T72" s="202">
        <v>0</v>
      </c>
      <c r="U72" s="202">
        <v>1.64</v>
      </c>
      <c r="V72" s="202">
        <v>0.28999999999999998</v>
      </c>
      <c r="W72" s="202">
        <v>0.61</v>
      </c>
      <c r="X72" s="202">
        <v>2.0499999999999998</v>
      </c>
      <c r="Y72" s="202">
        <v>0</v>
      </c>
      <c r="Z72" s="202">
        <v>3.86</v>
      </c>
      <c r="AA72" s="202">
        <v>1.25</v>
      </c>
      <c r="AB72" s="202">
        <v>0</v>
      </c>
      <c r="AC72" s="202">
        <v>23.32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47.87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14.53</v>
      </c>
      <c r="D73" s="202">
        <v>4.1500000000000004</v>
      </c>
      <c r="E73" s="202">
        <v>0</v>
      </c>
      <c r="F73" s="202">
        <v>7.15</v>
      </c>
      <c r="G73" s="202">
        <v>23.37</v>
      </c>
      <c r="H73" s="202">
        <v>0</v>
      </c>
      <c r="I73" s="202">
        <v>29.12</v>
      </c>
      <c r="J73" s="202">
        <v>0.96</v>
      </c>
      <c r="K73" s="202">
        <v>5.08</v>
      </c>
      <c r="L73" s="202">
        <v>4.01</v>
      </c>
      <c r="M73" s="202">
        <v>1.97</v>
      </c>
      <c r="N73" s="202">
        <v>1.64</v>
      </c>
      <c r="O73" s="202">
        <v>2.3199999999999998</v>
      </c>
      <c r="P73" s="202">
        <v>0.77</v>
      </c>
      <c r="Q73" s="202">
        <v>0.3</v>
      </c>
      <c r="R73" s="202">
        <v>0.59</v>
      </c>
      <c r="S73" s="202">
        <v>0.36</v>
      </c>
      <c r="T73" s="202">
        <v>0</v>
      </c>
      <c r="U73" s="202">
        <v>1.64</v>
      </c>
      <c r="V73" s="202">
        <v>0.28999999999999998</v>
      </c>
      <c r="W73" s="202">
        <v>0.61</v>
      </c>
      <c r="X73" s="202">
        <v>2.0499999999999998</v>
      </c>
      <c r="Y73" s="202">
        <v>0</v>
      </c>
      <c r="Z73" s="202">
        <v>3.86</v>
      </c>
      <c r="AA73" s="202">
        <v>1.25</v>
      </c>
      <c r="AB73" s="202">
        <v>0</v>
      </c>
      <c r="AC73" s="202">
        <v>23.32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14.53</v>
      </c>
      <c r="D74" s="202">
        <v>4.1500000000000004</v>
      </c>
      <c r="E74" s="202">
        <v>0</v>
      </c>
      <c r="F74" s="202">
        <v>7.15</v>
      </c>
      <c r="G74" s="202">
        <v>23.37</v>
      </c>
      <c r="H74" s="202">
        <v>0</v>
      </c>
      <c r="I74" s="202">
        <v>29.12</v>
      </c>
      <c r="J74" s="202">
        <v>0.96</v>
      </c>
      <c r="K74" s="202">
        <v>5.08</v>
      </c>
      <c r="L74" s="202">
        <v>4.01</v>
      </c>
      <c r="M74" s="202">
        <v>1.97</v>
      </c>
      <c r="N74" s="202">
        <v>1.64</v>
      </c>
      <c r="O74" s="202">
        <v>2.3199999999999998</v>
      </c>
      <c r="P74" s="202">
        <v>0.77</v>
      </c>
      <c r="Q74" s="202">
        <v>0.3</v>
      </c>
      <c r="R74" s="202">
        <v>0.59</v>
      </c>
      <c r="S74" s="202">
        <v>0.36</v>
      </c>
      <c r="T74" s="202">
        <v>0</v>
      </c>
      <c r="U74" s="202">
        <v>1.64</v>
      </c>
      <c r="V74" s="202">
        <v>0.28999999999999998</v>
      </c>
      <c r="W74" s="202">
        <v>0.61</v>
      </c>
      <c r="X74" s="202">
        <v>2.0499999999999998</v>
      </c>
      <c r="Y74" s="202">
        <v>0</v>
      </c>
      <c r="Z74" s="202">
        <v>3.86</v>
      </c>
      <c r="AA74" s="202">
        <v>1.25</v>
      </c>
      <c r="AB74" s="202">
        <v>0</v>
      </c>
      <c r="AC74" s="202">
        <v>27.18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50.67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14.53</v>
      </c>
      <c r="D75" s="202">
        <v>4.1500000000000004</v>
      </c>
      <c r="E75" s="202">
        <v>0</v>
      </c>
      <c r="F75" s="202">
        <v>7.15</v>
      </c>
      <c r="G75" s="202">
        <v>23.37</v>
      </c>
      <c r="H75" s="202">
        <v>0</v>
      </c>
      <c r="I75" s="202">
        <v>29.12</v>
      </c>
      <c r="J75" s="202">
        <v>0.96</v>
      </c>
      <c r="K75" s="202">
        <v>5.08</v>
      </c>
      <c r="L75" s="202">
        <v>4.01</v>
      </c>
      <c r="M75" s="202">
        <v>1.97</v>
      </c>
      <c r="N75" s="202">
        <v>1.64</v>
      </c>
      <c r="O75" s="202">
        <v>2.3199999999999998</v>
      </c>
      <c r="P75" s="202">
        <v>0.73</v>
      </c>
      <c r="Q75" s="202">
        <v>0.3</v>
      </c>
      <c r="R75" s="202">
        <v>0.59</v>
      </c>
      <c r="S75" s="202">
        <v>0.36</v>
      </c>
      <c r="T75" s="202">
        <v>0</v>
      </c>
      <c r="U75" s="202">
        <v>1.64</v>
      </c>
      <c r="V75" s="202">
        <v>0.28999999999999998</v>
      </c>
      <c r="W75" s="202">
        <v>0.61</v>
      </c>
      <c r="X75" s="202">
        <v>2.0499999999999998</v>
      </c>
      <c r="Y75" s="202">
        <v>0</v>
      </c>
      <c r="Z75" s="202">
        <v>3.86</v>
      </c>
      <c r="AA75" s="202">
        <v>1.25</v>
      </c>
      <c r="AB75" s="202">
        <v>0</v>
      </c>
      <c r="AC75" s="202">
        <v>22.89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47.49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14.53</v>
      </c>
      <c r="D76" s="202">
        <v>4.1500000000000004</v>
      </c>
      <c r="E76" s="202">
        <v>0</v>
      </c>
      <c r="F76" s="202">
        <v>7.15</v>
      </c>
      <c r="G76" s="202">
        <v>23.37</v>
      </c>
      <c r="H76" s="202">
        <v>0</v>
      </c>
      <c r="I76" s="202">
        <v>29.12</v>
      </c>
      <c r="J76" s="202">
        <v>0.96</v>
      </c>
      <c r="K76" s="202">
        <v>5.08</v>
      </c>
      <c r="L76" s="202">
        <v>4.01</v>
      </c>
      <c r="M76" s="202">
        <v>1.97</v>
      </c>
      <c r="N76" s="202">
        <v>1.64</v>
      </c>
      <c r="O76" s="202">
        <v>2.3199999999999998</v>
      </c>
      <c r="P76" s="202">
        <v>0.73</v>
      </c>
      <c r="Q76" s="202">
        <v>0.3</v>
      </c>
      <c r="R76" s="202">
        <v>0.59</v>
      </c>
      <c r="S76" s="202">
        <v>0.36</v>
      </c>
      <c r="T76" s="202">
        <v>0</v>
      </c>
      <c r="U76" s="202">
        <v>1.64</v>
      </c>
      <c r="V76" s="202">
        <v>0.28999999999999998</v>
      </c>
      <c r="W76" s="202">
        <v>0.61</v>
      </c>
      <c r="X76" s="202">
        <v>2.0499999999999998</v>
      </c>
      <c r="Y76" s="202">
        <v>0</v>
      </c>
      <c r="Z76" s="202">
        <v>3.86</v>
      </c>
      <c r="AA76" s="202">
        <v>1.25</v>
      </c>
      <c r="AB76" s="202">
        <v>0</v>
      </c>
      <c r="AC76" s="202">
        <v>22.89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47.49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14.53</v>
      </c>
      <c r="D77" s="202">
        <v>4.1500000000000004</v>
      </c>
      <c r="E77" s="202">
        <v>0</v>
      </c>
      <c r="F77" s="202">
        <v>7.15</v>
      </c>
      <c r="G77" s="202">
        <v>23.37</v>
      </c>
      <c r="H77" s="202">
        <v>0</v>
      </c>
      <c r="I77" s="202">
        <v>29.12</v>
      </c>
      <c r="J77" s="202">
        <v>0.96</v>
      </c>
      <c r="K77" s="202">
        <v>5.08</v>
      </c>
      <c r="L77" s="202">
        <v>4.01</v>
      </c>
      <c r="M77" s="202">
        <v>1.97</v>
      </c>
      <c r="N77" s="202">
        <v>1.64</v>
      </c>
      <c r="O77" s="202">
        <v>2.3199999999999998</v>
      </c>
      <c r="P77" s="202">
        <v>0.73</v>
      </c>
      <c r="Q77" s="202">
        <v>0.3</v>
      </c>
      <c r="R77" s="202">
        <v>0.59</v>
      </c>
      <c r="S77" s="202">
        <v>0.36</v>
      </c>
      <c r="T77" s="202">
        <v>0</v>
      </c>
      <c r="U77" s="202">
        <v>1.64</v>
      </c>
      <c r="V77" s="202">
        <v>0.28999999999999998</v>
      </c>
      <c r="W77" s="202">
        <v>0.61</v>
      </c>
      <c r="X77" s="202">
        <v>2.0499999999999998</v>
      </c>
      <c r="Y77" s="202">
        <v>0</v>
      </c>
      <c r="Z77" s="202">
        <v>3.86</v>
      </c>
      <c r="AA77" s="202">
        <v>1.25</v>
      </c>
      <c r="AB77" s="202">
        <v>0</v>
      </c>
      <c r="AC77" s="202">
        <v>22.89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47.49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14.53</v>
      </c>
      <c r="D78" s="202">
        <v>4.1500000000000004</v>
      </c>
      <c r="E78" s="202">
        <v>0</v>
      </c>
      <c r="F78" s="202">
        <v>7.15</v>
      </c>
      <c r="G78" s="202">
        <v>23.37</v>
      </c>
      <c r="H78" s="202">
        <v>0</v>
      </c>
      <c r="I78" s="202">
        <v>29.12</v>
      </c>
      <c r="J78" s="202">
        <v>0.96</v>
      </c>
      <c r="K78" s="202">
        <v>5.08</v>
      </c>
      <c r="L78" s="202">
        <v>4.01</v>
      </c>
      <c r="M78" s="202">
        <v>1.97</v>
      </c>
      <c r="N78" s="202">
        <v>1.64</v>
      </c>
      <c r="O78" s="202">
        <v>2.3199999999999998</v>
      </c>
      <c r="P78" s="202">
        <v>0.73</v>
      </c>
      <c r="Q78" s="202">
        <v>0.3</v>
      </c>
      <c r="R78" s="202">
        <v>0.59</v>
      </c>
      <c r="S78" s="202">
        <v>0.36</v>
      </c>
      <c r="T78" s="202">
        <v>0</v>
      </c>
      <c r="U78" s="202">
        <v>1.64</v>
      </c>
      <c r="V78" s="202">
        <v>0.28999999999999998</v>
      </c>
      <c r="W78" s="202">
        <v>0.61</v>
      </c>
      <c r="X78" s="202">
        <v>2.0499999999999998</v>
      </c>
      <c r="Y78" s="202">
        <v>0</v>
      </c>
      <c r="Z78" s="202">
        <v>3.86</v>
      </c>
      <c r="AA78" s="202">
        <v>1.25</v>
      </c>
      <c r="AB78" s="202">
        <v>0</v>
      </c>
      <c r="AC78" s="202">
        <v>22.89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47.49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14.53</v>
      </c>
      <c r="D79" s="202">
        <v>4.1500000000000004</v>
      </c>
      <c r="E79" s="202">
        <v>0</v>
      </c>
      <c r="F79" s="202">
        <v>7.15</v>
      </c>
      <c r="G79" s="202">
        <v>23.37</v>
      </c>
      <c r="H79" s="202">
        <v>0</v>
      </c>
      <c r="I79" s="202">
        <v>29.12</v>
      </c>
      <c r="J79" s="202">
        <v>0.96</v>
      </c>
      <c r="K79" s="202">
        <v>5.08</v>
      </c>
      <c r="L79" s="202">
        <v>4.01</v>
      </c>
      <c r="M79" s="202">
        <v>1.97</v>
      </c>
      <c r="N79" s="202">
        <v>1.64</v>
      </c>
      <c r="O79" s="202">
        <v>2.3199999999999998</v>
      </c>
      <c r="P79" s="202">
        <v>0.73</v>
      </c>
      <c r="Q79" s="202">
        <v>0.3</v>
      </c>
      <c r="R79" s="202">
        <v>0.59</v>
      </c>
      <c r="S79" s="202">
        <v>0.36</v>
      </c>
      <c r="T79" s="202">
        <v>0</v>
      </c>
      <c r="U79" s="202">
        <v>1.64</v>
      </c>
      <c r="V79" s="202">
        <v>0.28999999999999998</v>
      </c>
      <c r="W79" s="202">
        <v>0.61</v>
      </c>
      <c r="X79" s="202">
        <v>2.0499999999999998</v>
      </c>
      <c r="Y79" s="202">
        <v>0</v>
      </c>
      <c r="Z79" s="202">
        <v>3.86</v>
      </c>
      <c r="AA79" s="202">
        <v>1.25</v>
      </c>
      <c r="AB79" s="202">
        <v>0</v>
      </c>
      <c r="AC79" s="202">
        <v>22.89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47.94</v>
      </c>
      <c r="AJ79" s="202">
        <v>0</v>
      </c>
      <c r="AK79" s="202">
        <v>4.24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14.53</v>
      </c>
      <c r="D80" s="202">
        <v>4.1500000000000004</v>
      </c>
      <c r="E80" s="202">
        <v>0</v>
      </c>
      <c r="F80" s="202">
        <v>7.15</v>
      </c>
      <c r="G80" s="202">
        <v>23.37</v>
      </c>
      <c r="H80" s="202">
        <v>0</v>
      </c>
      <c r="I80" s="202">
        <v>29.12</v>
      </c>
      <c r="J80" s="202">
        <v>0.96</v>
      </c>
      <c r="K80" s="202">
        <v>5.08</v>
      </c>
      <c r="L80" s="202">
        <v>4.01</v>
      </c>
      <c r="M80" s="202">
        <v>1.97</v>
      </c>
      <c r="N80" s="202">
        <v>1.64</v>
      </c>
      <c r="O80" s="202">
        <v>2.3199999999999998</v>
      </c>
      <c r="P80" s="202">
        <v>0.73</v>
      </c>
      <c r="Q80" s="202">
        <v>0.3</v>
      </c>
      <c r="R80" s="202">
        <v>0.59</v>
      </c>
      <c r="S80" s="202">
        <v>0.36</v>
      </c>
      <c r="T80" s="202">
        <v>0</v>
      </c>
      <c r="U80" s="202">
        <v>1.64</v>
      </c>
      <c r="V80" s="202">
        <v>0.28999999999999998</v>
      </c>
      <c r="W80" s="202">
        <v>0.61</v>
      </c>
      <c r="X80" s="202">
        <v>2.0499999999999998</v>
      </c>
      <c r="Y80" s="202">
        <v>0</v>
      </c>
      <c r="Z80" s="202">
        <v>3.86</v>
      </c>
      <c r="AA80" s="202">
        <v>1.25</v>
      </c>
      <c r="AB80" s="202">
        <v>0</v>
      </c>
      <c r="AC80" s="202">
        <v>22.89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47.49</v>
      </c>
      <c r="AJ80" s="202">
        <v>0</v>
      </c>
      <c r="AK80" s="202">
        <v>4.24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14.53</v>
      </c>
      <c r="D81" s="202">
        <v>4.1500000000000004</v>
      </c>
      <c r="E81" s="202">
        <v>0</v>
      </c>
      <c r="F81" s="202">
        <v>7.15</v>
      </c>
      <c r="G81" s="202">
        <v>23.37</v>
      </c>
      <c r="H81" s="202">
        <v>0</v>
      </c>
      <c r="I81" s="202">
        <v>29.12</v>
      </c>
      <c r="J81" s="202">
        <v>0.96</v>
      </c>
      <c r="K81" s="202">
        <v>5.08</v>
      </c>
      <c r="L81" s="202">
        <v>4.01</v>
      </c>
      <c r="M81" s="202">
        <v>1.97</v>
      </c>
      <c r="N81" s="202">
        <v>1.64</v>
      </c>
      <c r="O81" s="202">
        <v>2.3199999999999998</v>
      </c>
      <c r="P81" s="202">
        <v>0.73</v>
      </c>
      <c r="Q81" s="202">
        <v>0.3</v>
      </c>
      <c r="R81" s="202">
        <v>0.59</v>
      </c>
      <c r="S81" s="202">
        <v>0.36</v>
      </c>
      <c r="T81" s="202">
        <v>0</v>
      </c>
      <c r="U81" s="202">
        <v>1.64</v>
      </c>
      <c r="V81" s="202">
        <v>0.28999999999999998</v>
      </c>
      <c r="W81" s="202">
        <v>0.61</v>
      </c>
      <c r="X81" s="202">
        <v>2.0499999999999998</v>
      </c>
      <c r="Y81" s="202">
        <v>0</v>
      </c>
      <c r="Z81" s="202">
        <v>3.86</v>
      </c>
      <c r="AA81" s="202">
        <v>1.25</v>
      </c>
      <c r="AB81" s="202">
        <v>0</v>
      </c>
      <c r="AC81" s="202">
        <v>22.89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47.49</v>
      </c>
      <c r="AJ81" s="202">
        <v>0</v>
      </c>
      <c r="AK81" s="202">
        <v>-3.19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14.53</v>
      </c>
      <c r="D82" s="202">
        <v>4.1500000000000004</v>
      </c>
      <c r="E82" s="202">
        <v>0</v>
      </c>
      <c r="F82" s="202">
        <v>7.15</v>
      </c>
      <c r="G82" s="202">
        <v>23.37</v>
      </c>
      <c r="H82" s="202">
        <v>0</v>
      </c>
      <c r="I82" s="202">
        <v>29.12</v>
      </c>
      <c r="J82" s="202">
        <v>0.96</v>
      </c>
      <c r="K82" s="202">
        <v>5.08</v>
      </c>
      <c r="L82" s="202">
        <v>4.01</v>
      </c>
      <c r="M82" s="202">
        <v>1.97</v>
      </c>
      <c r="N82" s="202">
        <v>1.64</v>
      </c>
      <c r="O82" s="202">
        <v>2.3199999999999998</v>
      </c>
      <c r="P82" s="202">
        <v>0.73</v>
      </c>
      <c r="Q82" s="202">
        <v>0.3</v>
      </c>
      <c r="R82" s="202">
        <v>0.59</v>
      </c>
      <c r="S82" s="202">
        <v>0.36</v>
      </c>
      <c r="T82" s="202">
        <v>0</v>
      </c>
      <c r="U82" s="202">
        <v>1.64</v>
      </c>
      <c r="V82" s="202">
        <v>0.28999999999999998</v>
      </c>
      <c r="W82" s="202">
        <v>0.61</v>
      </c>
      <c r="X82" s="202">
        <v>2.0499999999999998</v>
      </c>
      <c r="Y82" s="202">
        <v>0</v>
      </c>
      <c r="Z82" s="202">
        <v>3.86</v>
      </c>
      <c r="AA82" s="202">
        <v>1.25</v>
      </c>
      <c r="AB82" s="202">
        <v>0</v>
      </c>
      <c r="AC82" s="202">
        <v>22.89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47.49</v>
      </c>
      <c r="AJ82" s="202">
        <v>0</v>
      </c>
      <c r="AK82" s="202">
        <v>-3.19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14.53</v>
      </c>
      <c r="D83" s="202">
        <v>4.1500000000000004</v>
      </c>
      <c r="E83" s="202">
        <v>0</v>
      </c>
      <c r="F83" s="202">
        <v>7.15</v>
      </c>
      <c r="G83" s="202">
        <v>23.37</v>
      </c>
      <c r="H83" s="202">
        <v>0</v>
      </c>
      <c r="I83" s="202">
        <v>29.12</v>
      </c>
      <c r="J83" s="202">
        <v>0.96</v>
      </c>
      <c r="K83" s="202">
        <v>5.08</v>
      </c>
      <c r="L83" s="202">
        <v>4.01</v>
      </c>
      <c r="M83" s="202">
        <v>1.97</v>
      </c>
      <c r="N83" s="202">
        <v>1.64</v>
      </c>
      <c r="O83" s="202">
        <v>2.3199999999999998</v>
      </c>
      <c r="P83" s="202">
        <v>0.73</v>
      </c>
      <c r="Q83" s="202">
        <v>0.3</v>
      </c>
      <c r="R83" s="202">
        <v>0.59</v>
      </c>
      <c r="S83" s="202">
        <v>0.36</v>
      </c>
      <c r="T83" s="202">
        <v>0</v>
      </c>
      <c r="U83" s="202">
        <v>1.64</v>
      </c>
      <c r="V83" s="202">
        <v>0.28999999999999998</v>
      </c>
      <c r="W83" s="202">
        <v>0.61</v>
      </c>
      <c r="X83" s="202">
        <v>2.0499999999999998</v>
      </c>
      <c r="Y83" s="202">
        <v>0</v>
      </c>
      <c r="Z83" s="202">
        <v>3.86</v>
      </c>
      <c r="AA83" s="202">
        <v>1.25</v>
      </c>
      <c r="AB83" s="202">
        <v>0</v>
      </c>
      <c r="AC83" s="202">
        <v>22.89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47.32</v>
      </c>
      <c r="AJ83" s="202">
        <v>0</v>
      </c>
      <c r="AK83" s="202">
        <v>-3.19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14.53</v>
      </c>
      <c r="D84" s="202">
        <v>4.1500000000000004</v>
      </c>
      <c r="E84" s="202">
        <v>0</v>
      </c>
      <c r="F84" s="202">
        <v>7.15</v>
      </c>
      <c r="G84" s="202">
        <v>23.37</v>
      </c>
      <c r="H84" s="202">
        <v>0</v>
      </c>
      <c r="I84" s="202">
        <v>29.12</v>
      </c>
      <c r="J84" s="202">
        <v>0.96</v>
      </c>
      <c r="K84" s="202">
        <v>5.08</v>
      </c>
      <c r="L84" s="202">
        <v>4.01</v>
      </c>
      <c r="M84" s="202">
        <v>1.97</v>
      </c>
      <c r="N84" s="202">
        <v>1.64</v>
      </c>
      <c r="O84" s="202">
        <v>2.3199999999999998</v>
      </c>
      <c r="P84" s="202">
        <v>0.73</v>
      </c>
      <c r="Q84" s="202">
        <v>0.3</v>
      </c>
      <c r="R84" s="202">
        <v>0.59</v>
      </c>
      <c r="S84" s="202">
        <v>0.36</v>
      </c>
      <c r="T84" s="202">
        <v>0</v>
      </c>
      <c r="U84" s="202">
        <v>1.64</v>
      </c>
      <c r="V84" s="202">
        <v>0.28999999999999998</v>
      </c>
      <c r="W84" s="202">
        <v>0.61</v>
      </c>
      <c r="X84" s="202">
        <v>2.0499999999999998</v>
      </c>
      <c r="Y84" s="202">
        <v>0</v>
      </c>
      <c r="Z84" s="202">
        <v>3.86</v>
      </c>
      <c r="AA84" s="202">
        <v>1.25</v>
      </c>
      <c r="AB84" s="202">
        <v>0</v>
      </c>
      <c r="AC84" s="202">
        <v>22.89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47.32</v>
      </c>
      <c r="AJ84" s="202">
        <v>0</v>
      </c>
      <c r="AK84" s="202">
        <v>-3.19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14.53</v>
      </c>
      <c r="D85" s="202">
        <v>4.1500000000000004</v>
      </c>
      <c r="E85" s="202">
        <v>0</v>
      </c>
      <c r="F85" s="202">
        <v>7.15</v>
      </c>
      <c r="G85" s="202">
        <v>23.37</v>
      </c>
      <c r="H85" s="202">
        <v>0</v>
      </c>
      <c r="I85" s="202">
        <v>29.12</v>
      </c>
      <c r="J85" s="202">
        <v>0.96</v>
      </c>
      <c r="K85" s="202">
        <v>5.08</v>
      </c>
      <c r="L85" s="202">
        <v>4.01</v>
      </c>
      <c r="M85" s="202">
        <v>1.97</v>
      </c>
      <c r="N85" s="202">
        <v>1.64</v>
      </c>
      <c r="O85" s="202">
        <v>2.3199999999999998</v>
      </c>
      <c r="P85" s="202">
        <v>0.73</v>
      </c>
      <c r="Q85" s="202">
        <v>0.3</v>
      </c>
      <c r="R85" s="202">
        <v>0.59</v>
      </c>
      <c r="S85" s="202">
        <v>0.36</v>
      </c>
      <c r="T85" s="202">
        <v>0</v>
      </c>
      <c r="U85" s="202">
        <v>1.64</v>
      </c>
      <c r="V85" s="202">
        <v>0.28999999999999998</v>
      </c>
      <c r="W85" s="202">
        <v>0.61</v>
      </c>
      <c r="X85" s="202">
        <v>2.0499999999999998</v>
      </c>
      <c r="Y85" s="202">
        <v>0</v>
      </c>
      <c r="Z85" s="202">
        <v>3.86</v>
      </c>
      <c r="AA85" s="202">
        <v>1.25</v>
      </c>
      <c r="AB85" s="202">
        <v>0</v>
      </c>
      <c r="AC85" s="202">
        <v>22.89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47.48</v>
      </c>
      <c r="AJ85" s="202">
        <v>0</v>
      </c>
      <c r="AK85" s="202">
        <v>-3.19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14.53</v>
      </c>
      <c r="D86" s="202">
        <v>4.1500000000000004</v>
      </c>
      <c r="E86" s="202">
        <v>0</v>
      </c>
      <c r="F86" s="202">
        <v>7.15</v>
      </c>
      <c r="G86" s="202">
        <v>23.37</v>
      </c>
      <c r="H86" s="202">
        <v>0</v>
      </c>
      <c r="I86" s="202">
        <v>29.12</v>
      </c>
      <c r="J86" s="202">
        <v>0.96</v>
      </c>
      <c r="K86" s="202">
        <v>5.08</v>
      </c>
      <c r="L86" s="202">
        <v>4.01</v>
      </c>
      <c r="M86" s="202">
        <v>1.97</v>
      </c>
      <c r="N86" s="202">
        <v>1.64</v>
      </c>
      <c r="O86" s="202">
        <v>2.3199999999999998</v>
      </c>
      <c r="P86" s="202">
        <v>0.73</v>
      </c>
      <c r="Q86" s="202">
        <v>0.3</v>
      </c>
      <c r="R86" s="202">
        <v>0.59</v>
      </c>
      <c r="S86" s="202">
        <v>0.36</v>
      </c>
      <c r="T86" s="202">
        <v>0</v>
      </c>
      <c r="U86" s="202">
        <v>1.64</v>
      </c>
      <c r="V86" s="202">
        <v>0.28999999999999998</v>
      </c>
      <c r="W86" s="202">
        <v>0.61</v>
      </c>
      <c r="X86" s="202">
        <v>2.0499999999999998</v>
      </c>
      <c r="Y86" s="202">
        <v>0</v>
      </c>
      <c r="Z86" s="202">
        <v>3.86</v>
      </c>
      <c r="AA86" s="202">
        <v>1.25</v>
      </c>
      <c r="AB86" s="202">
        <v>0</v>
      </c>
      <c r="AC86" s="202">
        <v>22.89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50.41</v>
      </c>
      <c r="AJ86" s="202">
        <v>0</v>
      </c>
      <c r="AK86" s="202">
        <v>-3.19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14.53</v>
      </c>
      <c r="D87" s="202">
        <v>4.1500000000000004</v>
      </c>
      <c r="E87" s="202">
        <v>0</v>
      </c>
      <c r="F87" s="202">
        <v>7.15</v>
      </c>
      <c r="G87" s="202">
        <v>23.37</v>
      </c>
      <c r="H87" s="202">
        <v>0</v>
      </c>
      <c r="I87" s="202">
        <v>29.12</v>
      </c>
      <c r="J87" s="202">
        <v>0.96</v>
      </c>
      <c r="K87" s="202">
        <v>5.08</v>
      </c>
      <c r="L87" s="202">
        <v>4.01</v>
      </c>
      <c r="M87" s="202">
        <v>1.97</v>
      </c>
      <c r="N87" s="202">
        <v>1.64</v>
      </c>
      <c r="O87" s="202">
        <v>2.3199999999999998</v>
      </c>
      <c r="P87" s="202">
        <v>0.72</v>
      </c>
      <c r="Q87" s="202">
        <v>0.3</v>
      </c>
      <c r="R87" s="202">
        <v>0.59</v>
      </c>
      <c r="S87" s="202">
        <v>0.36</v>
      </c>
      <c r="T87" s="202">
        <v>0</v>
      </c>
      <c r="U87" s="202">
        <v>1.64</v>
      </c>
      <c r="V87" s="202">
        <v>0.28999999999999998</v>
      </c>
      <c r="W87" s="202">
        <v>0.61</v>
      </c>
      <c r="X87" s="202">
        <v>2.0499999999999998</v>
      </c>
      <c r="Y87" s="202">
        <v>0</v>
      </c>
      <c r="Z87" s="202">
        <v>3.86</v>
      </c>
      <c r="AA87" s="202">
        <v>1.25</v>
      </c>
      <c r="AB87" s="202">
        <v>0</v>
      </c>
      <c r="AC87" s="202">
        <v>22.89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47.32</v>
      </c>
      <c r="AJ87" s="202">
        <v>0</v>
      </c>
      <c r="AK87" s="202">
        <v>-3.19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14.53</v>
      </c>
      <c r="D88" s="202">
        <v>4.1500000000000004</v>
      </c>
      <c r="E88" s="202">
        <v>0</v>
      </c>
      <c r="F88" s="202">
        <v>7.15</v>
      </c>
      <c r="G88" s="202">
        <v>23.37</v>
      </c>
      <c r="H88" s="202">
        <v>0</v>
      </c>
      <c r="I88" s="202">
        <v>29.12</v>
      </c>
      <c r="J88" s="202">
        <v>0.96</v>
      </c>
      <c r="K88" s="202">
        <v>5.08</v>
      </c>
      <c r="L88" s="202">
        <v>4.01</v>
      </c>
      <c r="M88" s="202">
        <v>1.97</v>
      </c>
      <c r="N88" s="202">
        <v>1.64</v>
      </c>
      <c r="O88" s="202">
        <v>2.3199999999999998</v>
      </c>
      <c r="P88" s="202">
        <v>0.72</v>
      </c>
      <c r="Q88" s="202">
        <v>0.3</v>
      </c>
      <c r="R88" s="202">
        <v>0.59</v>
      </c>
      <c r="S88" s="202">
        <v>0.36</v>
      </c>
      <c r="T88" s="202">
        <v>0</v>
      </c>
      <c r="U88" s="202">
        <v>1.64</v>
      </c>
      <c r="V88" s="202">
        <v>0.28999999999999998</v>
      </c>
      <c r="W88" s="202">
        <v>0.61</v>
      </c>
      <c r="X88" s="202">
        <v>2.0499999999999998</v>
      </c>
      <c r="Y88" s="202">
        <v>0</v>
      </c>
      <c r="Z88" s="202">
        <v>3.86</v>
      </c>
      <c r="AA88" s="202">
        <v>1.25</v>
      </c>
      <c r="AB88" s="202">
        <v>0</v>
      </c>
      <c r="AC88" s="202">
        <v>22.89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47.32</v>
      </c>
      <c r="AJ88" s="202">
        <v>0</v>
      </c>
      <c r="AK88" s="202">
        <v>-3.19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14.53</v>
      </c>
      <c r="D89" s="202">
        <v>4.1500000000000004</v>
      </c>
      <c r="E89" s="202">
        <v>0</v>
      </c>
      <c r="F89" s="202">
        <v>7.15</v>
      </c>
      <c r="G89" s="202">
        <v>23.37</v>
      </c>
      <c r="H89" s="202">
        <v>0</v>
      </c>
      <c r="I89" s="202">
        <v>29.12</v>
      </c>
      <c r="J89" s="202">
        <v>0.96</v>
      </c>
      <c r="K89" s="202">
        <v>5.08</v>
      </c>
      <c r="L89" s="202">
        <v>4.01</v>
      </c>
      <c r="M89" s="202">
        <v>1.97</v>
      </c>
      <c r="N89" s="202">
        <v>1.64</v>
      </c>
      <c r="O89" s="202">
        <v>2.3199999999999998</v>
      </c>
      <c r="P89" s="202">
        <v>0.69</v>
      </c>
      <c r="Q89" s="202">
        <v>0.3</v>
      </c>
      <c r="R89" s="202">
        <v>0.59</v>
      </c>
      <c r="S89" s="202">
        <v>0.36</v>
      </c>
      <c r="T89" s="202">
        <v>0</v>
      </c>
      <c r="U89" s="202">
        <v>1.64</v>
      </c>
      <c r="V89" s="202">
        <v>0.28999999999999998</v>
      </c>
      <c r="W89" s="202">
        <v>0.61</v>
      </c>
      <c r="X89" s="202">
        <v>2.0499999999999998</v>
      </c>
      <c r="Y89" s="202">
        <v>0</v>
      </c>
      <c r="Z89" s="202">
        <v>3.86</v>
      </c>
      <c r="AA89" s="202">
        <v>1.25</v>
      </c>
      <c r="AB89" s="202">
        <v>0</v>
      </c>
      <c r="AC89" s="202">
        <v>22.89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47.32</v>
      </c>
      <c r="AJ89" s="202">
        <v>0</v>
      </c>
      <c r="AK89" s="202">
        <v>-3.19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14.53</v>
      </c>
      <c r="D90" s="202">
        <v>4.1500000000000004</v>
      </c>
      <c r="E90" s="202">
        <v>0</v>
      </c>
      <c r="F90" s="202">
        <v>7.15</v>
      </c>
      <c r="G90" s="202">
        <v>23.37</v>
      </c>
      <c r="H90" s="202">
        <v>0</v>
      </c>
      <c r="I90" s="202">
        <v>29.12</v>
      </c>
      <c r="J90" s="202">
        <v>0.96</v>
      </c>
      <c r="K90" s="202">
        <v>5.08</v>
      </c>
      <c r="L90" s="202">
        <v>4.01</v>
      </c>
      <c r="M90" s="202">
        <v>1.97</v>
      </c>
      <c r="N90" s="202">
        <v>1.64</v>
      </c>
      <c r="O90" s="202">
        <v>2.3199999999999998</v>
      </c>
      <c r="P90" s="202">
        <v>0.69</v>
      </c>
      <c r="Q90" s="202">
        <v>0.3</v>
      </c>
      <c r="R90" s="202">
        <v>0.59</v>
      </c>
      <c r="S90" s="202">
        <v>0.36</v>
      </c>
      <c r="T90" s="202">
        <v>0</v>
      </c>
      <c r="U90" s="202">
        <v>1.64</v>
      </c>
      <c r="V90" s="202">
        <v>0.28999999999999998</v>
      </c>
      <c r="W90" s="202">
        <v>0.61</v>
      </c>
      <c r="X90" s="202">
        <v>2.0499999999999998</v>
      </c>
      <c r="Y90" s="202">
        <v>0</v>
      </c>
      <c r="Z90" s="202">
        <v>3.86</v>
      </c>
      <c r="AA90" s="202">
        <v>1.25</v>
      </c>
      <c r="AB90" s="202">
        <v>0</v>
      </c>
      <c r="AC90" s="202">
        <v>21.97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47.32</v>
      </c>
      <c r="AJ90" s="202">
        <v>0</v>
      </c>
      <c r="AK90" s="202">
        <v>-3.19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14.53</v>
      </c>
      <c r="D91" s="202">
        <v>4.1500000000000004</v>
      </c>
      <c r="E91" s="202">
        <v>0</v>
      </c>
      <c r="F91" s="202">
        <v>7.15</v>
      </c>
      <c r="G91" s="202">
        <v>23.37</v>
      </c>
      <c r="H91" s="202">
        <v>0</v>
      </c>
      <c r="I91" s="202">
        <v>29.12</v>
      </c>
      <c r="J91" s="202">
        <v>0.96</v>
      </c>
      <c r="K91" s="202">
        <v>5.08</v>
      </c>
      <c r="L91" s="202">
        <v>4.01</v>
      </c>
      <c r="M91" s="202">
        <v>1.97</v>
      </c>
      <c r="N91" s="202">
        <v>1.64</v>
      </c>
      <c r="O91" s="202">
        <v>2.3199999999999998</v>
      </c>
      <c r="P91" s="202">
        <v>0.67</v>
      </c>
      <c r="Q91" s="202">
        <v>0.3</v>
      </c>
      <c r="R91" s="202">
        <v>0.59</v>
      </c>
      <c r="S91" s="202">
        <v>0.36</v>
      </c>
      <c r="T91" s="202">
        <v>0</v>
      </c>
      <c r="U91" s="202">
        <v>1.64</v>
      </c>
      <c r="V91" s="202">
        <v>0.28999999999999998</v>
      </c>
      <c r="W91" s="202">
        <v>0.61</v>
      </c>
      <c r="X91" s="202">
        <v>2.0499999999999998</v>
      </c>
      <c r="Y91" s="202">
        <v>0</v>
      </c>
      <c r="Z91" s="202">
        <v>3.86</v>
      </c>
      <c r="AA91" s="202">
        <v>1.25</v>
      </c>
      <c r="AB91" s="202">
        <v>0</v>
      </c>
      <c r="AC91" s="202">
        <v>21.97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47.48</v>
      </c>
      <c r="AJ91" s="202">
        <v>0</v>
      </c>
      <c r="AK91" s="202">
        <v>-4.93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14.53</v>
      </c>
      <c r="D92" s="202">
        <v>4.1500000000000004</v>
      </c>
      <c r="E92" s="202">
        <v>0</v>
      </c>
      <c r="F92" s="202">
        <v>7.15</v>
      </c>
      <c r="G92" s="202">
        <v>23.37</v>
      </c>
      <c r="H92" s="202">
        <v>0</v>
      </c>
      <c r="I92" s="202">
        <v>29.12</v>
      </c>
      <c r="J92" s="202">
        <v>0.96</v>
      </c>
      <c r="K92" s="202">
        <v>5.08</v>
      </c>
      <c r="L92" s="202">
        <v>4.01</v>
      </c>
      <c r="M92" s="202">
        <v>1.97</v>
      </c>
      <c r="N92" s="202">
        <v>1.64</v>
      </c>
      <c r="O92" s="202">
        <v>2.3199999999999998</v>
      </c>
      <c r="P92" s="202">
        <v>0.67</v>
      </c>
      <c r="Q92" s="202">
        <v>0.3</v>
      </c>
      <c r="R92" s="202">
        <v>0.59</v>
      </c>
      <c r="S92" s="202">
        <v>0.36</v>
      </c>
      <c r="T92" s="202">
        <v>0</v>
      </c>
      <c r="U92" s="202">
        <v>1.64</v>
      </c>
      <c r="V92" s="202">
        <v>0.28999999999999998</v>
      </c>
      <c r="W92" s="202">
        <v>0.61</v>
      </c>
      <c r="X92" s="202">
        <v>2.0499999999999998</v>
      </c>
      <c r="Y92" s="202">
        <v>0</v>
      </c>
      <c r="Z92" s="202">
        <v>3.86</v>
      </c>
      <c r="AA92" s="202">
        <v>1.25</v>
      </c>
      <c r="AB92" s="202">
        <v>0</v>
      </c>
      <c r="AC92" s="202">
        <v>21.97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47.32</v>
      </c>
      <c r="AJ92" s="202">
        <v>0</v>
      </c>
      <c r="AK92" s="202">
        <v>-4.93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14.53</v>
      </c>
      <c r="D93" s="202">
        <v>4.1500000000000004</v>
      </c>
      <c r="E93" s="202">
        <v>0</v>
      </c>
      <c r="F93" s="202">
        <v>7.15</v>
      </c>
      <c r="G93" s="202">
        <v>23.37</v>
      </c>
      <c r="H93" s="202">
        <v>0</v>
      </c>
      <c r="I93" s="202">
        <v>29.12</v>
      </c>
      <c r="J93" s="202">
        <v>0.96</v>
      </c>
      <c r="K93" s="202">
        <v>5.08</v>
      </c>
      <c r="L93" s="202">
        <v>4.01</v>
      </c>
      <c r="M93" s="202">
        <v>1.97</v>
      </c>
      <c r="N93" s="202">
        <v>1.64</v>
      </c>
      <c r="O93" s="202">
        <v>2.3199999999999998</v>
      </c>
      <c r="P93" s="202">
        <v>0.67</v>
      </c>
      <c r="Q93" s="202">
        <v>0.3</v>
      </c>
      <c r="R93" s="202">
        <v>0.59</v>
      </c>
      <c r="S93" s="202">
        <v>0.36</v>
      </c>
      <c r="T93" s="202">
        <v>0</v>
      </c>
      <c r="U93" s="202">
        <v>1.64</v>
      </c>
      <c r="V93" s="202">
        <v>0.28999999999999998</v>
      </c>
      <c r="W93" s="202">
        <v>0.61</v>
      </c>
      <c r="X93" s="202">
        <v>2.0499999999999998</v>
      </c>
      <c r="Y93" s="202">
        <v>0</v>
      </c>
      <c r="Z93" s="202">
        <v>3.86</v>
      </c>
      <c r="AA93" s="202">
        <v>1.25</v>
      </c>
      <c r="AB93" s="202">
        <v>0</v>
      </c>
      <c r="AC93" s="202">
        <v>21.97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47.32</v>
      </c>
      <c r="AJ93" s="202">
        <v>0</v>
      </c>
      <c r="AK93" s="202">
        <v>-4.93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14.53</v>
      </c>
      <c r="D94" s="202">
        <v>4.1500000000000004</v>
      </c>
      <c r="E94" s="202">
        <v>0</v>
      </c>
      <c r="F94" s="202">
        <v>7.15</v>
      </c>
      <c r="G94" s="202">
        <v>23.37</v>
      </c>
      <c r="H94" s="202">
        <v>0</v>
      </c>
      <c r="I94" s="202">
        <v>29.12</v>
      </c>
      <c r="J94" s="202">
        <v>0.96</v>
      </c>
      <c r="K94" s="202">
        <v>5.08</v>
      </c>
      <c r="L94" s="202">
        <v>4.01</v>
      </c>
      <c r="M94" s="202">
        <v>1.97</v>
      </c>
      <c r="N94" s="202">
        <v>1.64</v>
      </c>
      <c r="O94" s="202">
        <v>2.3199999999999998</v>
      </c>
      <c r="P94" s="202">
        <v>0.67</v>
      </c>
      <c r="Q94" s="202">
        <v>0.3</v>
      </c>
      <c r="R94" s="202">
        <v>0.59</v>
      </c>
      <c r="S94" s="202">
        <v>0.36</v>
      </c>
      <c r="T94" s="202">
        <v>0</v>
      </c>
      <c r="U94" s="202">
        <v>1.64</v>
      </c>
      <c r="V94" s="202">
        <v>0.28999999999999998</v>
      </c>
      <c r="W94" s="202">
        <v>0.61</v>
      </c>
      <c r="X94" s="202">
        <v>2.0499999999999998</v>
      </c>
      <c r="Y94" s="202">
        <v>0</v>
      </c>
      <c r="Z94" s="202">
        <v>3.86</v>
      </c>
      <c r="AA94" s="202">
        <v>1.25</v>
      </c>
      <c r="AB94" s="202">
        <v>0</v>
      </c>
      <c r="AC94" s="202">
        <v>21.97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47.32</v>
      </c>
      <c r="AJ94" s="202">
        <v>0</v>
      </c>
      <c r="AK94" s="202">
        <v>-4.93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14.53</v>
      </c>
      <c r="D95" s="202">
        <v>4.1500000000000004</v>
      </c>
      <c r="E95" s="202">
        <v>0</v>
      </c>
      <c r="F95" s="202">
        <v>7.15</v>
      </c>
      <c r="G95" s="202">
        <v>23.37</v>
      </c>
      <c r="H95" s="202">
        <v>0</v>
      </c>
      <c r="I95" s="202">
        <v>29.12</v>
      </c>
      <c r="J95" s="202">
        <v>0.96</v>
      </c>
      <c r="K95" s="202">
        <v>5.08</v>
      </c>
      <c r="L95" s="202">
        <v>4.01</v>
      </c>
      <c r="M95" s="202">
        <v>1.97</v>
      </c>
      <c r="N95" s="202">
        <v>1.64</v>
      </c>
      <c r="O95" s="202">
        <v>2.3199999999999998</v>
      </c>
      <c r="P95" s="202">
        <v>0.67</v>
      </c>
      <c r="Q95" s="202">
        <v>0.3</v>
      </c>
      <c r="R95" s="202">
        <v>0.59</v>
      </c>
      <c r="S95" s="202">
        <v>0.36</v>
      </c>
      <c r="T95" s="202">
        <v>0</v>
      </c>
      <c r="U95" s="202">
        <v>1.64</v>
      </c>
      <c r="V95" s="202">
        <v>0.28999999999999998</v>
      </c>
      <c r="W95" s="202">
        <v>0.61</v>
      </c>
      <c r="X95" s="202">
        <v>2.0499999999999998</v>
      </c>
      <c r="Y95" s="202">
        <v>0</v>
      </c>
      <c r="Z95" s="202">
        <v>3.86</v>
      </c>
      <c r="AA95" s="202">
        <v>1.25</v>
      </c>
      <c r="AB95" s="202">
        <v>0</v>
      </c>
      <c r="AC95" s="202">
        <v>21.97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47.32</v>
      </c>
      <c r="AJ95" s="202">
        <v>0</v>
      </c>
      <c r="AK95" s="202">
        <v>-4.93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14.53</v>
      </c>
      <c r="D96" s="202">
        <v>4.1500000000000004</v>
      </c>
      <c r="E96" s="202">
        <v>0</v>
      </c>
      <c r="F96" s="202">
        <v>7.15</v>
      </c>
      <c r="G96" s="202">
        <v>23.37</v>
      </c>
      <c r="H96" s="202">
        <v>0</v>
      </c>
      <c r="I96" s="202">
        <v>29.12</v>
      </c>
      <c r="J96" s="202">
        <v>0.96</v>
      </c>
      <c r="K96" s="202">
        <v>5.08</v>
      </c>
      <c r="L96" s="202">
        <v>4.01</v>
      </c>
      <c r="M96" s="202">
        <v>1.97</v>
      </c>
      <c r="N96" s="202">
        <v>1.64</v>
      </c>
      <c r="O96" s="202">
        <v>2.3199999999999998</v>
      </c>
      <c r="P96" s="202">
        <v>0.67</v>
      </c>
      <c r="Q96" s="202">
        <v>0.3</v>
      </c>
      <c r="R96" s="202">
        <v>0.59</v>
      </c>
      <c r="S96" s="202">
        <v>0.36</v>
      </c>
      <c r="T96" s="202">
        <v>0</v>
      </c>
      <c r="U96" s="202">
        <v>1.64</v>
      </c>
      <c r="V96" s="202">
        <v>0.28999999999999998</v>
      </c>
      <c r="W96" s="202">
        <v>0.61</v>
      </c>
      <c r="X96" s="202">
        <v>2.0499999999999998</v>
      </c>
      <c r="Y96" s="202">
        <v>0</v>
      </c>
      <c r="Z96" s="202">
        <v>3.86</v>
      </c>
      <c r="AA96" s="202">
        <v>1.25</v>
      </c>
      <c r="AB96" s="202">
        <v>0</v>
      </c>
      <c r="AC96" s="202">
        <v>21.97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47.32</v>
      </c>
      <c r="AJ96" s="202">
        <v>0</v>
      </c>
      <c r="AK96" s="202">
        <v>-4.93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14.53</v>
      </c>
      <c r="D97" s="202">
        <v>4.1500000000000004</v>
      </c>
      <c r="E97" s="202">
        <v>0</v>
      </c>
      <c r="F97" s="202">
        <v>7.15</v>
      </c>
      <c r="G97" s="202">
        <v>23.37</v>
      </c>
      <c r="H97" s="202">
        <v>0</v>
      </c>
      <c r="I97" s="202">
        <v>29.12</v>
      </c>
      <c r="J97" s="202">
        <v>0.96</v>
      </c>
      <c r="K97" s="202">
        <v>5.08</v>
      </c>
      <c r="L97" s="202">
        <v>4.01</v>
      </c>
      <c r="M97" s="202">
        <v>1.97</v>
      </c>
      <c r="N97" s="202">
        <v>1.64</v>
      </c>
      <c r="O97" s="202">
        <v>2.3199999999999998</v>
      </c>
      <c r="P97" s="202">
        <v>0.68</v>
      </c>
      <c r="Q97" s="202">
        <v>0.3</v>
      </c>
      <c r="R97" s="202">
        <v>0.59</v>
      </c>
      <c r="S97" s="202">
        <v>0.36</v>
      </c>
      <c r="T97" s="202">
        <v>0</v>
      </c>
      <c r="U97" s="202">
        <v>1.64</v>
      </c>
      <c r="V97" s="202">
        <v>0.28999999999999998</v>
      </c>
      <c r="W97" s="202">
        <v>0.61</v>
      </c>
      <c r="X97" s="202">
        <v>2.0499999999999998</v>
      </c>
      <c r="Y97" s="202">
        <v>0</v>
      </c>
      <c r="Z97" s="202">
        <v>3.86</v>
      </c>
      <c r="AA97" s="202">
        <v>1.25</v>
      </c>
      <c r="AB97" s="202">
        <v>0</v>
      </c>
      <c r="AC97" s="202">
        <v>21.97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47.48</v>
      </c>
      <c r="AJ97" s="202">
        <v>0</v>
      </c>
      <c r="AK97" s="202">
        <v>-4.93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14.53</v>
      </c>
      <c r="D98" s="202">
        <v>4.1500000000000004</v>
      </c>
      <c r="E98" s="202">
        <v>0</v>
      </c>
      <c r="F98" s="202">
        <v>7.15</v>
      </c>
      <c r="G98" s="202">
        <v>23.37</v>
      </c>
      <c r="H98" s="202">
        <v>0</v>
      </c>
      <c r="I98" s="202">
        <v>29.12</v>
      </c>
      <c r="J98" s="202">
        <v>0.96</v>
      </c>
      <c r="K98" s="202">
        <v>5.08</v>
      </c>
      <c r="L98" s="202">
        <v>4.01</v>
      </c>
      <c r="M98" s="202">
        <v>1.97</v>
      </c>
      <c r="N98" s="202">
        <v>1.64</v>
      </c>
      <c r="O98" s="202">
        <v>2.3199999999999998</v>
      </c>
      <c r="P98" s="202">
        <v>0.68</v>
      </c>
      <c r="Q98" s="202">
        <v>0.3</v>
      </c>
      <c r="R98" s="202">
        <v>0.59</v>
      </c>
      <c r="S98" s="202">
        <v>0.36</v>
      </c>
      <c r="T98" s="202">
        <v>0</v>
      </c>
      <c r="U98" s="202">
        <v>1.64</v>
      </c>
      <c r="V98" s="202">
        <v>0.28999999999999998</v>
      </c>
      <c r="W98" s="202">
        <v>0.61</v>
      </c>
      <c r="X98" s="202">
        <v>2.0499999999999998</v>
      </c>
      <c r="Y98" s="202">
        <v>0</v>
      </c>
      <c r="Z98" s="202">
        <v>3.86</v>
      </c>
      <c r="AA98" s="202">
        <v>1.25</v>
      </c>
      <c r="AB98" s="202">
        <v>0</v>
      </c>
      <c r="AC98" s="202">
        <v>21.97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47.32</v>
      </c>
      <c r="AJ98" s="202">
        <v>0</v>
      </c>
      <c r="AK98" s="202">
        <v>-4.93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0.34604499999999938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0.69887999999999839</v>
      </c>
      <c r="J99">
        <f t="shared" si="0"/>
        <v>2.3039999999999967E-2</v>
      </c>
      <c r="K99">
        <f t="shared" si="0"/>
        <v>0.28296249999999989</v>
      </c>
      <c r="L99">
        <f t="shared" si="0"/>
        <v>0.85964500000000166</v>
      </c>
      <c r="M99">
        <f t="shared" si="0"/>
        <v>-5.4914999999999499E-2</v>
      </c>
      <c r="N99">
        <f t="shared" si="0"/>
        <v>3.9359999999999951E-2</v>
      </c>
      <c r="O99">
        <f t="shared" si="0"/>
        <v>5.5679999999999889E-2</v>
      </c>
      <c r="P99">
        <f t="shared" si="0"/>
        <v>1.7680000000000015E-2</v>
      </c>
      <c r="Q99">
        <f t="shared" si="0"/>
        <v>7.4975000000000085E-3</v>
      </c>
      <c r="R99">
        <f t="shared" si="0"/>
        <v>1.2330000000000023E-2</v>
      </c>
      <c r="S99">
        <f t="shared" si="0"/>
        <v>7.6224999999999913E-3</v>
      </c>
      <c r="T99">
        <f t="shared" si="0"/>
        <v>0</v>
      </c>
      <c r="U99">
        <f t="shared" si="0"/>
        <v>3.9359999999999951E-2</v>
      </c>
      <c r="V99">
        <f t="shared" si="0"/>
        <v>6.872499999999988E-3</v>
      </c>
      <c r="W99">
        <f t="shared" si="0"/>
        <v>1.4799999999999992E-2</v>
      </c>
      <c r="X99">
        <f t="shared" si="0"/>
        <v>4.9165000000000091E-2</v>
      </c>
      <c r="Y99">
        <f t="shared" si="0"/>
        <v>0</v>
      </c>
      <c r="Z99">
        <f t="shared" si="0"/>
        <v>0.7919350000000015</v>
      </c>
      <c r="AA99">
        <f t="shared" si="0"/>
        <v>0.03</v>
      </c>
      <c r="AB99">
        <f t="shared" si="0"/>
        <v>0</v>
      </c>
      <c r="AC99">
        <f t="shared" si="0"/>
        <v>0.55415749999999986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2.67475E-2</v>
      </c>
      <c r="AH99">
        <f t="shared" si="0"/>
        <v>0</v>
      </c>
      <c r="AI99">
        <f t="shared" si="0"/>
        <v>1.1529449999999986</v>
      </c>
      <c r="AJ99">
        <f t="shared" si="0"/>
        <v>0</v>
      </c>
      <c r="AK99">
        <f t="shared" si="0"/>
        <v>-1.5715E-2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8.27</v>
      </c>
      <c r="D3" s="202">
        <v>2.4</v>
      </c>
      <c r="E3" s="202">
        <v>0</v>
      </c>
      <c r="F3" s="202">
        <v>4.1399999999999997</v>
      </c>
      <c r="G3" s="202">
        <v>13.52</v>
      </c>
      <c r="H3" s="202">
        <v>0</v>
      </c>
      <c r="I3" s="202">
        <v>16.84</v>
      </c>
      <c r="J3" s="202">
        <v>0.56000000000000005</v>
      </c>
      <c r="K3" s="202">
        <v>1.64</v>
      </c>
      <c r="L3" s="202">
        <v>2.06</v>
      </c>
      <c r="M3" s="202">
        <v>0</v>
      </c>
      <c r="N3" s="202">
        <v>0.96</v>
      </c>
      <c r="O3" s="202">
        <v>1.59</v>
      </c>
      <c r="P3" s="202">
        <v>2.19</v>
      </c>
      <c r="Q3" s="202">
        <v>0.16</v>
      </c>
      <c r="R3" s="202">
        <v>0.34</v>
      </c>
      <c r="S3" s="202">
        <v>0.21</v>
      </c>
      <c r="T3" s="202">
        <v>0</v>
      </c>
      <c r="U3" s="202">
        <v>7.7</v>
      </c>
      <c r="V3" s="202">
        <v>0.17</v>
      </c>
      <c r="W3" s="202">
        <v>0.35</v>
      </c>
      <c r="X3" s="202">
        <v>1.18</v>
      </c>
      <c r="Y3" s="202">
        <v>0</v>
      </c>
      <c r="Z3" s="202">
        <v>2.23</v>
      </c>
      <c r="AA3" s="202">
        <v>0.72</v>
      </c>
      <c r="AB3" s="202">
        <v>0</v>
      </c>
      <c r="AC3" s="202">
        <v>5.6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14.01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8.27</v>
      </c>
      <c r="D4" s="202">
        <v>2.4</v>
      </c>
      <c r="E4" s="202">
        <v>0</v>
      </c>
      <c r="F4" s="202">
        <v>4.1399999999999997</v>
      </c>
      <c r="G4" s="202">
        <v>13.52</v>
      </c>
      <c r="H4" s="202">
        <v>0</v>
      </c>
      <c r="I4" s="202">
        <v>16.84</v>
      </c>
      <c r="J4" s="202">
        <v>0.56000000000000005</v>
      </c>
      <c r="K4" s="202">
        <v>1.64</v>
      </c>
      <c r="L4" s="202">
        <v>2.06</v>
      </c>
      <c r="M4" s="202">
        <v>0</v>
      </c>
      <c r="N4" s="202">
        <v>0.96</v>
      </c>
      <c r="O4" s="202">
        <v>1.59</v>
      </c>
      <c r="P4" s="202">
        <v>2.19</v>
      </c>
      <c r="Q4" s="202">
        <v>0.16</v>
      </c>
      <c r="R4" s="202">
        <v>0.34</v>
      </c>
      <c r="S4" s="202">
        <v>0.21</v>
      </c>
      <c r="T4" s="202">
        <v>0</v>
      </c>
      <c r="U4" s="202">
        <v>7.7</v>
      </c>
      <c r="V4" s="202">
        <v>0.17</v>
      </c>
      <c r="W4" s="202">
        <v>0.35</v>
      </c>
      <c r="X4" s="202">
        <v>1.18</v>
      </c>
      <c r="Y4" s="202">
        <v>0</v>
      </c>
      <c r="Z4" s="202">
        <v>2.23</v>
      </c>
      <c r="AA4" s="202">
        <v>0.72</v>
      </c>
      <c r="AB4" s="202">
        <v>0</v>
      </c>
      <c r="AC4" s="202">
        <v>5.6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14.01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8.27</v>
      </c>
      <c r="D5" s="202">
        <v>2.4</v>
      </c>
      <c r="E5" s="202">
        <v>0</v>
      </c>
      <c r="F5" s="202">
        <v>4.1399999999999997</v>
      </c>
      <c r="G5" s="202">
        <v>13.52</v>
      </c>
      <c r="H5" s="202">
        <v>0</v>
      </c>
      <c r="I5" s="202">
        <v>16.84</v>
      </c>
      <c r="J5" s="202">
        <v>0.56000000000000005</v>
      </c>
      <c r="K5" s="202">
        <v>1.64</v>
      </c>
      <c r="L5" s="202">
        <v>2.06</v>
      </c>
      <c r="M5" s="202">
        <v>0</v>
      </c>
      <c r="N5" s="202">
        <v>0.96</v>
      </c>
      <c r="O5" s="202">
        <v>1.59</v>
      </c>
      <c r="P5" s="202">
        <v>1.83</v>
      </c>
      <c r="Q5" s="202">
        <v>0.24</v>
      </c>
      <c r="R5" s="202">
        <v>0.34</v>
      </c>
      <c r="S5" s="202">
        <v>0.21</v>
      </c>
      <c r="T5" s="202">
        <v>0</v>
      </c>
      <c r="U5" s="202">
        <v>7.7</v>
      </c>
      <c r="V5" s="202">
        <v>0.17</v>
      </c>
      <c r="W5" s="202">
        <v>0.35</v>
      </c>
      <c r="X5" s="202">
        <v>1.18</v>
      </c>
      <c r="Y5" s="202">
        <v>0</v>
      </c>
      <c r="Z5" s="202">
        <v>2.23</v>
      </c>
      <c r="AA5" s="202">
        <v>0.72</v>
      </c>
      <c r="AB5" s="202">
        <v>0</v>
      </c>
      <c r="AC5" s="202">
        <v>5.6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14.01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8.27</v>
      </c>
      <c r="D6" s="202">
        <v>2.4</v>
      </c>
      <c r="E6" s="202">
        <v>0</v>
      </c>
      <c r="F6" s="202">
        <v>4.1399999999999997</v>
      </c>
      <c r="G6" s="202">
        <v>13.52</v>
      </c>
      <c r="H6" s="202">
        <v>0</v>
      </c>
      <c r="I6" s="202">
        <v>16.84</v>
      </c>
      <c r="J6" s="202">
        <v>0.56000000000000005</v>
      </c>
      <c r="K6" s="202">
        <v>1.64</v>
      </c>
      <c r="L6" s="202">
        <v>2.06</v>
      </c>
      <c r="M6" s="202">
        <v>0</v>
      </c>
      <c r="N6" s="202">
        <v>0.96</v>
      </c>
      <c r="O6" s="202">
        <v>1.59</v>
      </c>
      <c r="P6" s="202">
        <v>1.83</v>
      </c>
      <c r="Q6" s="202">
        <v>0.24</v>
      </c>
      <c r="R6" s="202">
        <v>0.34</v>
      </c>
      <c r="S6" s="202">
        <v>0.21</v>
      </c>
      <c r="T6" s="202">
        <v>0</v>
      </c>
      <c r="U6" s="202">
        <v>7.7</v>
      </c>
      <c r="V6" s="202">
        <v>0.17</v>
      </c>
      <c r="W6" s="202">
        <v>0.35</v>
      </c>
      <c r="X6" s="202">
        <v>1.18</v>
      </c>
      <c r="Y6" s="202">
        <v>0</v>
      </c>
      <c r="Z6" s="202">
        <v>2.23</v>
      </c>
      <c r="AA6" s="202">
        <v>0.72</v>
      </c>
      <c r="AB6" s="202">
        <v>0</v>
      </c>
      <c r="AC6" s="202">
        <v>5.6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14.01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8.27</v>
      </c>
      <c r="D7" s="202">
        <v>2.4</v>
      </c>
      <c r="E7" s="202">
        <v>0</v>
      </c>
      <c r="F7" s="202">
        <v>4.1399999999999997</v>
      </c>
      <c r="G7" s="202">
        <v>13.52</v>
      </c>
      <c r="H7" s="202">
        <v>0</v>
      </c>
      <c r="I7" s="202">
        <v>16.84</v>
      </c>
      <c r="J7" s="202">
        <v>0.56000000000000005</v>
      </c>
      <c r="K7" s="202">
        <v>1.64</v>
      </c>
      <c r="L7" s="202">
        <v>46.85</v>
      </c>
      <c r="M7" s="202">
        <v>0</v>
      </c>
      <c r="N7" s="202">
        <v>0.96</v>
      </c>
      <c r="O7" s="202">
        <v>1.59</v>
      </c>
      <c r="P7" s="202">
        <v>1.83</v>
      </c>
      <c r="Q7" s="202">
        <v>0.45</v>
      </c>
      <c r="R7" s="202">
        <v>0.34</v>
      </c>
      <c r="S7" s="202">
        <v>0.21</v>
      </c>
      <c r="T7" s="202">
        <v>0</v>
      </c>
      <c r="U7" s="202">
        <v>7.7</v>
      </c>
      <c r="V7" s="202">
        <v>0.17</v>
      </c>
      <c r="W7" s="202">
        <v>0.35</v>
      </c>
      <c r="X7" s="202">
        <v>1.18</v>
      </c>
      <c r="Y7" s="202">
        <v>0</v>
      </c>
      <c r="Z7" s="202">
        <v>2.23</v>
      </c>
      <c r="AA7" s="202">
        <v>0.72</v>
      </c>
      <c r="AB7" s="202">
        <v>0</v>
      </c>
      <c r="AC7" s="202">
        <v>5.6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25.55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8.27</v>
      </c>
      <c r="D8" s="202">
        <v>2.4</v>
      </c>
      <c r="E8" s="202">
        <v>0</v>
      </c>
      <c r="F8" s="202">
        <v>4.1399999999999997</v>
      </c>
      <c r="G8" s="202">
        <v>13.52</v>
      </c>
      <c r="H8" s="202">
        <v>0</v>
      </c>
      <c r="I8" s="202">
        <v>16.84</v>
      </c>
      <c r="J8" s="202">
        <v>0.56000000000000005</v>
      </c>
      <c r="K8" s="202">
        <v>1.64</v>
      </c>
      <c r="L8" s="202">
        <v>46.85</v>
      </c>
      <c r="M8" s="202">
        <v>0</v>
      </c>
      <c r="N8" s="202">
        <v>0.96</v>
      </c>
      <c r="O8" s="202">
        <v>1.59</v>
      </c>
      <c r="P8" s="202">
        <v>1.83</v>
      </c>
      <c r="Q8" s="202">
        <v>0.45</v>
      </c>
      <c r="R8" s="202">
        <v>0.34</v>
      </c>
      <c r="S8" s="202">
        <v>0.21</v>
      </c>
      <c r="T8" s="202">
        <v>0</v>
      </c>
      <c r="U8" s="202">
        <v>7.7</v>
      </c>
      <c r="V8" s="202">
        <v>0.17</v>
      </c>
      <c r="W8" s="202">
        <v>0.35</v>
      </c>
      <c r="X8" s="202">
        <v>1.18</v>
      </c>
      <c r="Y8" s="202">
        <v>0</v>
      </c>
      <c r="Z8" s="202">
        <v>2.23</v>
      </c>
      <c r="AA8" s="202">
        <v>0.72</v>
      </c>
      <c r="AB8" s="202">
        <v>0</v>
      </c>
      <c r="AC8" s="202">
        <v>5.6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25.74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8.27</v>
      </c>
      <c r="D9" s="202">
        <v>2.4</v>
      </c>
      <c r="E9" s="202">
        <v>0</v>
      </c>
      <c r="F9" s="202">
        <v>4.1399999999999997</v>
      </c>
      <c r="G9" s="202">
        <v>13.52</v>
      </c>
      <c r="H9" s="202">
        <v>0</v>
      </c>
      <c r="I9" s="202">
        <v>16.84</v>
      </c>
      <c r="J9" s="202">
        <v>0.56000000000000005</v>
      </c>
      <c r="K9" s="202">
        <v>1.64</v>
      </c>
      <c r="L9" s="202">
        <v>46.85</v>
      </c>
      <c r="M9" s="202">
        <v>0</v>
      </c>
      <c r="N9" s="202">
        <v>0.96</v>
      </c>
      <c r="O9" s="202">
        <v>1.59</v>
      </c>
      <c r="P9" s="202">
        <v>1.83</v>
      </c>
      <c r="Q9" s="202">
        <v>0.45</v>
      </c>
      <c r="R9" s="202">
        <v>0.34</v>
      </c>
      <c r="S9" s="202">
        <v>0.21</v>
      </c>
      <c r="T9" s="202">
        <v>0</v>
      </c>
      <c r="U9" s="202">
        <v>7.7</v>
      </c>
      <c r="V9" s="202">
        <v>0.17</v>
      </c>
      <c r="W9" s="202">
        <v>0.35</v>
      </c>
      <c r="X9" s="202">
        <v>1.18</v>
      </c>
      <c r="Y9" s="202">
        <v>0</v>
      </c>
      <c r="Z9" s="202">
        <v>37.75</v>
      </c>
      <c r="AA9" s="202">
        <v>0.72</v>
      </c>
      <c r="AB9" s="202">
        <v>0</v>
      </c>
      <c r="AC9" s="202">
        <v>5.6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14.92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8.27</v>
      </c>
      <c r="D10" s="202">
        <v>2.4</v>
      </c>
      <c r="E10" s="202">
        <v>0</v>
      </c>
      <c r="F10" s="202">
        <v>4.1399999999999997</v>
      </c>
      <c r="G10" s="202">
        <v>13.52</v>
      </c>
      <c r="H10" s="202">
        <v>0</v>
      </c>
      <c r="I10" s="202">
        <v>16.84</v>
      </c>
      <c r="J10" s="202">
        <v>0.56000000000000005</v>
      </c>
      <c r="K10" s="202">
        <v>1.64</v>
      </c>
      <c r="L10" s="202">
        <v>46.85</v>
      </c>
      <c r="M10" s="202">
        <v>0</v>
      </c>
      <c r="N10" s="202">
        <v>0.96</v>
      </c>
      <c r="O10" s="202">
        <v>1.59</v>
      </c>
      <c r="P10" s="202">
        <v>1.83</v>
      </c>
      <c r="Q10" s="202">
        <v>0.45</v>
      </c>
      <c r="R10" s="202">
        <v>0.34</v>
      </c>
      <c r="S10" s="202">
        <v>0.21</v>
      </c>
      <c r="T10" s="202">
        <v>0</v>
      </c>
      <c r="U10" s="202">
        <v>7.7</v>
      </c>
      <c r="V10" s="202">
        <v>0.17</v>
      </c>
      <c r="W10" s="202">
        <v>0.35</v>
      </c>
      <c r="X10" s="202">
        <v>1.18</v>
      </c>
      <c r="Y10" s="202">
        <v>0</v>
      </c>
      <c r="Z10" s="202">
        <v>37.75</v>
      </c>
      <c r="AA10" s="202">
        <v>0.72</v>
      </c>
      <c r="AB10" s="202">
        <v>0</v>
      </c>
      <c r="AC10" s="202">
        <v>5.6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25.55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8.4</v>
      </c>
      <c r="D11" s="202">
        <v>2.4</v>
      </c>
      <c r="E11" s="202">
        <v>0</v>
      </c>
      <c r="F11" s="202">
        <v>4.1399999999999997</v>
      </c>
      <c r="G11" s="202">
        <v>13.52</v>
      </c>
      <c r="H11" s="202">
        <v>0</v>
      </c>
      <c r="I11" s="202">
        <v>16.84</v>
      </c>
      <c r="J11" s="202">
        <v>0.56000000000000005</v>
      </c>
      <c r="K11" s="202">
        <v>1.64</v>
      </c>
      <c r="L11" s="202">
        <v>46.85</v>
      </c>
      <c r="M11" s="202">
        <v>0</v>
      </c>
      <c r="N11" s="202">
        <v>0.96</v>
      </c>
      <c r="O11" s="202">
        <v>1.59</v>
      </c>
      <c r="P11" s="202">
        <v>1.83</v>
      </c>
      <c r="Q11" s="202">
        <v>0.45</v>
      </c>
      <c r="R11" s="202">
        <v>0.34</v>
      </c>
      <c r="S11" s="202">
        <v>0.21</v>
      </c>
      <c r="T11" s="202">
        <v>0</v>
      </c>
      <c r="U11" s="202">
        <v>7.7</v>
      </c>
      <c r="V11" s="202">
        <v>0.17</v>
      </c>
      <c r="W11" s="202">
        <v>0.35</v>
      </c>
      <c r="X11" s="202">
        <v>1.18</v>
      </c>
      <c r="Y11" s="202">
        <v>0</v>
      </c>
      <c r="Z11" s="202">
        <v>37.75</v>
      </c>
      <c r="AA11" s="202">
        <v>0.72</v>
      </c>
      <c r="AB11" s="202">
        <v>0</v>
      </c>
      <c r="AC11" s="202">
        <v>5.98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14.92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8.4</v>
      </c>
      <c r="D12" s="202">
        <v>2.4</v>
      </c>
      <c r="E12" s="202">
        <v>0</v>
      </c>
      <c r="F12" s="202">
        <v>4.1399999999999997</v>
      </c>
      <c r="G12" s="202">
        <v>13.52</v>
      </c>
      <c r="H12" s="202">
        <v>0</v>
      </c>
      <c r="I12" s="202">
        <v>16.84</v>
      </c>
      <c r="J12" s="202">
        <v>0.56000000000000005</v>
      </c>
      <c r="K12" s="202">
        <v>1.64</v>
      </c>
      <c r="L12" s="202">
        <v>46.85</v>
      </c>
      <c r="M12" s="202">
        <v>0</v>
      </c>
      <c r="N12" s="202">
        <v>0.96</v>
      </c>
      <c r="O12" s="202">
        <v>1.59</v>
      </c>
      <c r="P12" s="202">
        <v>1.83</v>
      </c>
      <c r="Q12" s="202">
        <v>0.45</v>
      </c>
      <c r="R12" s="202">
        <v>0.34</v>
      </c>
      <c r="S12" s="202">
        <v>0.21</v>
      </c>
      <c r="T12" s="202">
        <v>0</v>
      </c>
      <c r="U12" s="202">
        <v>7.7</v>
      </c>
      <c r="V12" s="202">
        <v>0.17</v>
      </c>
      <c r="W12" s="202">
        <v>0.35</v>
      </c>
      <c r="X12" s="202">
        <v>1.18</v>
      </c>
      <c r="Y12" s="202">
        <v>0</v>
      </c>
      <c r="Z12" s="202">
        <v>37.75</v>
      </c>
      <c r="AA12" s="202">
        <v>0.72</v>
      </c>
      <c r="AB12" s="202">
        <v>0</v>
      </c>
      <c r="AC12" s="202">
        <v>5.98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25.55</v>
      </c>
      <c r="AJ12" s="202">
        <v>0</v>
      </c>
      <c r="AK12" s="202">
        <v>9.92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8.4</v>
      </c>
      <c r="D13" s="202">
        <v>2.4</v>
      </c>
      <c r="E13" s="202">
        <v>0</v>
      </c>
      <c r="F13" s="202">
        <v>4.1399999999999997</v>
      </c>
      <c r="G13" s="202">
        <v>13.52</v>
      </c>
      <c r="H13" s="202">
        <v>0</v>
      </c>
      <c r="I13" s="202">
        <v>16.84</v>
      </c>
      <c r="J13" s="202">
        <v>0.56000000000000005</v>
      </c>
      <c r="K13" s="202">
        <v>1.64</v>
      </c>
      <c r="L13" s="202">
        <v>46.85</v>
      </c>
      <c r="M13" s="202">
        <v>0</v>
      </c>
      <c r="N13" s="202">
        <v>0.96</v>
      </c>
      <c r="O13" s="202">
        <v>1.59</v>
      </c>
      <c r="P13" s="202">
        <v>1.83</v>
      </c>
      <c r="Q13" s="202">
        <v>0.43</v>
      </c>
      <c r="R13" s="202">
        <v>0.34</v>
      </c>
      <c r="S13" s="202">
        <v>0.21</v>
      </c>
      <c r="T13" s="202">
        <v>0</v>
      </c>
      <c r="U13" s="202">
        <v>7.7</v>
      </c>
      <c r="V13" s="202">
        <v>0.17</v>
      </c>
      <c r="W13" s="202">
        <v>0.35</v>
      </c>
      <c r="X13" s="202">
        <v>1.18</v>
      </c>
      <c r="Y13" s="202">
        <v>0</v>
      </c>
      <c r="Z13" s="202">
        <v>36.28</v>
      </c>
      <c r="AA13" s="202">
        <v>0.72</v>
      </c>
      <c r="AB13" s="202">
        <v>0</v>
      </c>
      <c r="AC13" s="202">
        <v>5.98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25.55</v>
      </c>
      <c r="AJ13" s="202">
        <v>0</v>
      </c>
      <c r="AK13" s="202">
        <v>9.92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8.4</v>
      </c>
      <c r="D14" s="202">
        <v>2.4</v>
      </c>
      <c r="E14" s="202">
        <v>0</v>
      </c>
      <c r="F14" s="202">
        <v>4.1399999999999997</v>
      </c>
      <c r="G14" s="202">
        <v>13.52</v>
      </c>
      <c r="H14" s="202">
        <v>0</v>
      </c>
      <c r="I14" s="202">
        <v>16.84</v>
      </c>
      <c r="J14" s="202">
        <v>0.56000000000000005</v>
      </c>
      <c r="K14" s="202">
        <v>1.63</v>
      </c>
      <c r="L14" s="202">
        <v>46.85</v>
      </c>
      <c r="M14" s="202">
        <v>0</v>
      </c>
      <c r="N14" s="202">
        <v>0.96</v>
      </c>
      <c r="O14" s="202">
        <v>1.59</v>
      </c>
      <c r="P14" s="202">
        <v>1.83</v>
      </c>
      <c r="Q14" s="202">
        <v>0.43</v>
      </c>
      <c r="R14" s="202">
        <v>0.34</v>
      </c>
      <c r="S14" s="202">
        <v>0.21</v>
      </c>
      <c r="T14" s="202">
        <v>0</v>
      </c>
      <c r="U14" s="202">
        <v>7.7</v>
      </c>
      <c r="V14" s="202">
        <v>0.17</v>
      </c>
      <c r="W14" s="202">
        <v>0.35</v>
      </c>
      <c r="X14" s="202">
        <v>1.18</v>
      </c>
      <c r="Y14" s="202">
        <v>0</v>
      </c>
      <c r="Z14" s="202">
        <v>36.26</v>
      </c>
      <c r="AA14" s="202">
        <v>0.72</v>
      </c>
      <c r="AB14" s="202">
        <v>0</v>
      </c>
      <c r="AC14" s="202">
        <v>11.67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25.55</v>
      </c>
      <c r="AJ14" s="202">
        <v>0</v>
      </c>
      <c r="AK14" s="202">
        <v>9.92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8.4</v>
      </c>
      <c r="D15" s="202">
        <v>2.4</v>
      </c>
      <c r="E15" s="202">
        <v>0</v>
      </c>
      <c r="F15" s="202">
        <v>4.1399999999999997</v>
      </c>
      <c r="G15" s="202">
        <v>13.52</v>
      </c>
      <c r="H15" s="202">
        <v>0</v>
      </c>
      <c r="I15" s="202">
        <v>16.84</v>
      </c>
      <c r="J15" s="202">
        <v>0.56000000000000005</v>
      </c>
      <c r="K15" s="202">
        <v>28.35</v>
      </c>
      <c r="L15" s="202">
        <v>46.85</v>
      </c>
      <c r="M15" s="202">
        <v>0</v>
      </c>
      <c r="N15" s="202">
        <v>0.96</v>
      </c>
      <c r="O15" s="202">
        <v>1.59</v>
      </c>
      <c r="P15" s="202">
        <v>1.83</v>
      </c>
      <c r="Q15" s="202">
        <v>4.68</v>
      </c>
      <c r="R15" s="202">
        <v>7.83</v>
      </c>
      <c r="S15" s="202">
        <v>4.76</v>
      </c>
      <c r="T15" s="202">
        <v>0</v>
      </c>
      <c r="U15" s="202">
        <v>7.7</v>
      </c>
      <c r="V15" s="202">
        <v>5.27</v>
      </c>
      <c r="W15" s="202">
        <v>0.35</v>
      </c>
      <c r="X15" s="202">
        <v>1.18</v>
      </c>
      <c r="Y15" s="202">
        <v>0</v>
      </c>
      <c r="Z15" s="202">
        <v>36.26</v>
      </c>
      <c r="AA15" s="202">
        <v>0.72</v>
      </c>
      <c r="AB15" s="202">
        <v>0</v>
      </c>
      <c r="AC15" s="202">
        <v>11.67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25.55</v>
      </c>
      <c r="AJ15" s="202">
        <v>0</v>
      </c>
      <c r="AK15" s="202">
        <v>9.92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8.4</v>
      </c>
      <c r="D16" s="202">
        <v>2.4</v>
      </c>
      <c r="E16" s="202">
        <v>0</v>
      </c>
      <c r="F16" s="202">
        <v>4.1399999999999997</v>
      </c>
      <c r="G16" s="202">
        <v>13.52</v>
      </c>
      <c r="H16" s="202">
        <v>0</v>
      </c>
      <c r="I16" s="202">
        <v>16.84</v>
      </c>
      <c r="J16" s="202">
        <v>0.56000000000000005</v>
      </c>
      <c r="K16" s="202">
        <v>28.35</v>
      </c>
      <c r="L16" s="202">
        <v>46.85</v>
      </c>
      <c r="M16" s="202">
        <v>0</v>
      </c>
      <c r="N16" s="202">
        <v>0.96</v>
      </c>
      <c r="O16" s="202">
        <v>1.59</v>
      </c>
      <c r="P16" s="202">
        <v>1.83</v>
      </c>
      <c r="Q16" s="202">
        <v>4.68</v>
      </c>
      <c r="R16" s="202">
        <v>7.83</v>
      </c>
      <c r="S16" s="202">
        <v>4.76</v>
      </c>
      <c r="T16" s="202">
        <v>0</v>
      </c>
      <c r="U16" s="202">
        <v>7.7</v>
      </c>
      <c r="V16" s="202">
        <v>5.27</v>
      </c>
      <c r="W16" s="202">
        <v>0.35</v>
      </c>
      <c r="X16" s="202">
        <v>1.18</v>
      </c>
      <c r="Y16" s="202">
        <v>0</v>
      </c>
      <c r="Z16" s="202">
        <v>36.26</v>
      </c>
      <c r="AA16" s="202">
        <v>0.72</v>
      </c>
      <c r="AB16" s="202">
        <v>0</v>
      </c>
      <c r="AC16" s="202">
        <v>11.67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25.55</v>
      </c>
      <c r="AJ16" s="202">
        <v>0</v>
      </c>
      <c r="AK16" s="202">
        <v>9.92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8.4</v>
      </c>
      <c r="D17" s="202">
        <v>2.4</v>
      </c>
      <c r="E17" s="202">
        <v>0</v>
      </c>
      <c r="F17" s="202">
        <v>4.1399999999999997</v>
      </c>
      <c r="G17" s="202">
        <v>13.52</v>
      </c>
      <c r="H17" s="202">
        <v>0</v>
      </c>
      <c r="I17" s="202">
        <v>16.84</v>
      </c>
      <c r="J17" s="202">
        <v>0.56000000000000005</v>
      </c>
      <c r="K17" s="202">
        <v>28.35</v>
      </c>
      <c r="L17" s="202">
        <v>39.799999999999997</v>
      </c>
      <c r="M17" s="202">
        <v>0</v>
      </c>
      <c r="N17" s="202">
        <v>0.96</v>
      </c>
      <c r="O17" s="202">
        <v>1.59</v>
      </c>
      <c r="P17" s="202">
        <v>1.83</v>
      </c>
      <c r="Q17" s="202">
        <v>4.5999999999999996</v>
      </c>
      <c r="R17" s="202">
        <v>7.83</v>
      </c>
      <c r="S17" s="202">
        <v>4.76</v>
      </c>
      <c r="T17" s="202">
        <v>0</v>
      </c>
      <c r="U17" s="202">
        <v>7.7</v>
      </c>
      <c r="V17" s="202">
        <v>5.27</v>
      </c>
      <c r="W17" s="202">
        <v>6.49</v>
      </c>
      <c r="X17" s="202">
        <v>1.18</v>
      </c>
      <c r="Y17" s="202">
        <v>0</v>
      </c>
      <c r="Z17" s="202">
        <v>36.79</v>
      </c>
      <c r="AA17" s="202">
        <v>0.72</v>
      </c>
      <c r="AB17" s="202">
        <v>0</v>
      </c>
      <c r="AC17" s="202">
        <v>11.67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25.55</v>
      </c>
      <c r="AJ17" s="202">
        <v>0</v>
      </c>
      <c r="AK17" s="202">
        <v>9.92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8.4</v>
      </c>
      <c r="D18" s="202">
        <v>2.4</v>
      </c>
      <c r="E18" s="202">
        <v>0</v>
      </c>
      <c r="F18" s="202">
        <v>4.1399999999999997</v>
      </c>
      <c r="G18" s="202">
        <v>13.52</v>
      </c>
      <c r="H18" s="202">
        <v>0</v>
      </c>
      <c r="I18" s="202">
        <v>16.84</v>
      </c>
      <c r="J18" s="202">
        <v>0.56000000000000005</v>
      </c>
      <c r="K18" s="202">
        <v>28.35</v>
      </c>
      <c r="L18" s="202">
        <v>39.799999999999997</v>
      </c>
      <c r="M18" s="202">
        <v>0</v>
      </c>
      <c r="N18" s="202">
        <v>0.96</v>
      </c>
      <c r="O18" s="202">
        <v>1.59</v>
      </c>
      <c r="P18" s="202">
        <v>1.83</v>
      </c>
      <c r="Q18" s="202">
        <v>4.5999999999999996</v>
      </c>
      <c r="R18" s="202">
        <v>7.83</v>
      </c>
      <c r="S18" s="202">
        <v>4.76</v>
      </c>
      <c r="T18" s="202">
        <v>0</v>
      </c>
      <c r="U18" s="202">
        <v>7.7</v>
      </c>
      <c r="V18" s="202">
        <v>5.27</v>
      </c>
      <c r="W18" s="202">
        <v>6.49</v>
      </c>
      <c r="X18" s="202">
        <v>13.26</v>
      </c>
      <c r="Y18" s="202">
        <v>0</v>
      </c>
      <c r="Z18" s="202">
        <v>36.79</v>
      </c>
      <c r="AA18" s="202">
        <v>0.72</v>
      </c>
      <c r="AB18" s="202">
        <v>0</v>
      </c>
      <c r="AC18" s="202">
        <v>11.67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25.55</v>
      </c>
      <c r="AJ18" s="202">
        <v>0</v>
      </c>
      <c r="AK18" s="202">
        <v>9.92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8.4</v>
      </c>
      <c r="D19" s="202">
        <v>2.4</v>
      </c>
      <c r="E19" s="202">
        <v>0</v>
      </c>
      <c r="F19" s="202">
        <v>4.1399999999999997</v>
      </c>
      <c r="G19" s="202">
        <v>13.52</v>
      </c>
      <c r="H19" s="202">
        <v>0</v>
      </c>
      <c r="I19" s="202">
        <v>16.84</v>
      </c>
      <c r="J19" s="202">
        <v>0.56000000000000005</v>
      </c>
      <c r="K19" s="202">
        <v>28.35</v>
      </c>
      <c r="L19" s="202">
        <v>39.799999999999997</v>
      </c>
      <c r="M19" s="202">
        <v>0</v>
      </c>
      <c r="N19" s="202">
        <v>0.96</v>
      </c>
      <c r="O19" s="202">
        <v>1.59</v>
      </c>
      <c r="P19" s="202">
        <v>1.83</v>
      </c>
      <c r="Q19" s="202">
        <v>4.5999999999999996</v>
      </c>
      <c r="R19" s="202">
        <v>7.83</v>
      </c>
      <c r="S19" s="202">
        <v>4.76</v>
      </c>
      <c r="T19" s="202">
        <v>0</v>
      </c>
      <c r="U19" s="202">
        <v>7.7</v>
      </c>
      <c r="V19" s="202">
        <v>5.27</v>
      </c>
      <c r="W19" s="202">
        <v>6.49</v>
      </c>
      <c r="X19" s="202">
        <v>13.26</v>
      </c>
      <c r="Y19" s="202">
        <v>0</v>
      </c>
      <c r="Z19" s="202">
        <v>36.78</v>
      </c>
      <c r="AA19" s="202">
        <v>0.72</v>
      </c>
      <c r="AB19" s="202">
        <v>0</v>
      </c>
      <c r="AC19" s="202">
        <v>11.67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25.55</v>
      </c>
      <c r="AJ19" s="202">
        <v>0</v>
      </c>
      <c r="AK19" s="202">
        <v>9.92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8.4</v>
      </c>
      <c r="D20" s="202">
        <v>2.4</v>
      </c>
      <c r="E20" s="202">
        <v>0</v>
      </c>
      <c r="F20" s="202">
        <v>4.1399999999999997</v>
      </c>
      <c r="G20" s="202">
        <v>13.52</v>
      </c>
      <c r="H20" s="202">
        <v>0</v>
      </c>
      <c r="I20" s="202">
        <v>16.84</v>
      </c>
      <c r="J20" s="202">
        <v>0.56000000000000005</v>
      </c>
      <c r="K20" s="202">
        <v>28.35</v>
      </c>
      <c r="L20" s="202">
        <v>39.799999999999997</v>
      </c>
      <c r="M20" s="202">
        <v>0</v>
      </c>
      <c r="N20" s="202">
        <v>0.96</v>
      </c>
      <c r="O20" s="202">
        <v>1.59</v>
      </c>
      <c r="P20" s="202">
        <v>1.83</v>
      </c>
      <c r="Q20" s="202">
        <v>4.5999999999999996</v>
      </c>
      <c r="R20" s="202">
        <v>7.83</v>
      </c>
      <c r="S20" s="202">
        <v>4.76</v>
      </c>
      <c r="T20" s="202">
        <v>0</v>
      </c>
      <c r="U20" s="202">
        <v>7.7</v>
      </c>
      <c r="V20" s="202">
        <v>5.27</v>
      </c>
      <c r="W20" s="202">
        <v>6.49</v>
      </c>
      <c r="X20" s="202">
        <v>13.26</v>
      </c>
      <c r="Y20" s="202">
        <v>0</v>
      </c>
      <c r="Z20" s="202">
        <v>36.79</v>
      </c>
      <c r="AA20" s="202">
        <v>0.72</v>
      </c>
      <c r="AB20" s="202">
        <v>0</v>
      </c>
      <c r="AC20" s="202">
        <v>11.67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25.55</v>
      </c>
      <c r="AJ20" s="202">
        <v>0</v>
      </c>
      <c r="AK20" s="202">
        <v>9.92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8.4</v>
      </c>
      <c r="D21" s="202">
        <v>2.4</v>
      </c>
      <c r="E21" s="202">
        <v>0</v>
      </c>
      <c r="F21" s="202">
        <v>4.1399999999999997</v>
      </c>
      <c r="G21" s="202">
        <v>13.52</v>
      </c>
      <c r="H21" s="202">
        <v>0</v>
      </c>
      <c r="I21" s="202">
        <v>16.84</v>
      </c>
      <c r="J21" s="202">
        <v>0.56000000000000005</v>
      </c>
      <c r="K21" s="202">
        <v>28.35</v>
      </c>
      <c r="L21" s="202">
        <v>46.85</v>
      </c>
      <c r="M21" s="202">
        <v>0</v>
      </c>
      <c r="N21" s="202">
        <v>0.96</v>
      </c>
      <c r="O21" s="202">
        <v>1.59</v>
      </c>
      <c r="P21" s="202">
        <v>1.83</v>
      </c>
      <c r="Q21" s="202">
        <v>4.5999999999999996</v>
      </c>
      <c r="R21" s="202">
        <v>7.83</v>
      </c>
      <c r="S21" s="202">
        <v>4.76</v>
      </c>
      <c r="T21" s="202">
        <v>0</v>
      </c>
      <c r="U21" s="202">
        <v>7.7</v>
      </c>
      <c r="V21" s="202">
        <v>5.27</v>
      </c>
      <c r="W21" s="202">
        <v>6.49</v>
      </c>
      <c r="X21" s="202">
        <v>20.59</v>
      </c>
      <c r="Y21" s="202">
        <v>0</v>
      </c>
      <c r="Z21" s="202">
        <v>36.79</v>
      </c>
      <c r="AA21" s="202">
        <v>0.72</v>
      </c>
      <c r="AB21" s="202">
        <v>0</v>
      </c>
      <c r="AC21" s="202">
        <v>11.67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25.55</v>
      </c>
      <c r="AJ21" s="202">
        <v>0</v>
      </c>
      <c r="AK21" s="202">
        <v>9.92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8.4</v>
      </c>
      <c r="D22" s="202">
        <v>2.4</v>
      </c>
      <c r="E22" s="202">
        <v>0</v>
      </c>
      <c r="F22" s="202">
        <v>4.1399999999999997</v>
      </c>
      <c r="G22" s="202">
        <v>13.52</v>
      </c>
      <c r="H22" s="202">
        <v>0</v>
      </c>
      <c r="I22" s="202">
        <v>16.84</v>
      </c>
      <c r="J22" s="202">
        <v>0.56000000000000005</v>
      </c>
      <c r="K22" s="202">
        <v>28.35</v>
      </c>
      <c r="L22" s="202">
        <v>46.85</v>
      </c>
      <c r="M22" s="202">
        <v>0</v>
      </c>
      <c r="N22" s="202">
        <v>0.96</v>
      </c>
      <c r="O22" s="202">
        <v>1.59</v>
      </c>
      <c r="P22" s="202">
        <v>1.83</v>
      </c>
      <c r="Q22" s="202">
        <v>4.5999999999999996</v>
      </c>
      <c r="R22" s="202">
        <v>7.83</v>
      </c>
      <c r="S22" s="202">
        <v>4.76</v>
      </c>
      <c r="T22" s="202">
        <v>0</v>
      </c>
      <c r="U22" s="202">
        <v>7.7</v>
      </c>
      <c r="V22" s="202">
        <v>5.27</v>
      </c>
      <c r="W22" s="202">
        <v>6.49</v>
      </c>
      <c r="X22" s="202">
        <v>20.59</v>
      </c>
      <c r="Y22" s="202">
        <v>0</v>
      </c>
      <c r="Z22" s="202">
        <v>36.78</v>
      </c>
      <c r="AA22" s="202">
        <v>0.72</v>
      </c>
      <c r="AB22" s="202">
        <v>0</v>
      </c>
      <c r="AC22" s="202">
        <v>3.94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25.55</v>
      </c>
      <c r="AJ22" s="202">
        <v>0</v>
      </c>
      <c r="AK22" s="202">
        <v>9.92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8.4</v>
      </c>
      <c r="D23" s="202">
        <v>2.4</v>
      </c>
      <c r="E23" s="202">
        <v>0</v>
      </c>
      <c r="F23" s="202">
        <v>4.1399999999999997</v>
      </c>
      <c r="G23" s="202">
        <v>13.52</v>
      </c>
      <c r="H23" s="202">
        <v>0</v>
      </c>
      <c r="I23" s="202">
        <v>16.84</v>
      </c>
      <c r="J23" s="202">
        <v>0.56000000000000005</v>
      </c>
      <c r="K23" s="202">
        <v>28.35</v>
      </c>
      <c r="L23" s="202">
        <v>46.85</v>
      </c>
      <c r="M23" s="202">
        <v>0</v>
      </c>
      <c r="N23" s="202">
        <v>0.96</v>
      </c>
      <c r="O23" s="202">
        <v>1.59</v>
      </c>
      <c r="P23" s="202">
        <v>1.83</v>
      </c>
      <c r="Q23" s="202">
        <v>4.5999999999999996</v>
      </c>
      <c r="R23" s="202">
        <v>7.83</v>
      </c>
      <c r="S23" s="202">
        <v>4.76</v>
      </c>
      <c r="T23" s="202">
        <v>0</v>
      </c>
      <c r="U23" s="202">
        <v>7.7</v>
      </c>
      <c r="V23" s="202">
        <v>5.27</v>
      </c>
      <c r="W23" s="202">
        <v>6.49</v>
      </c>
      <c r="X23" s="202">
        <v>20.59</v>
      </c>
      <c r="Y23" s="202">
        <v>0</v>
      </c>
      <c r="Z23" s="202">
        <v>36.79</v>
      </c>
      <c r="AA23" s="202">
        <v>0.72</v>
      </c>
      <c r="AB23" s="202">
        <v>0</v>
      </c>
      <c r="AC23" s="202">
        <v>11.67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25.55</v>
      </c>
      <c r="AJ23" s="202">
        <v>0</v>
      </c>
      <c r="AK23" s="202">
        <v>9.92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8.4</v>
      </c>
      <c r="D24" s="202">
        <v>2.4</v>
      </c>
      <c r="E24" s="202">
        <v>0</v>
      </c>
      <c r="F24" s="202">
        <v>4.1399999999999997</v>
      </c>
      <c r="G24" s="202">
        <v>13.52</v>
      </c>
      <c r="H24" s="202">
        <v>0</v>
      </c>
      <c r="I24" s="202">
        <v>16.84</v>
      </c>
      <c r="J24" s="202">
        <v>0.56000000000000005</v>
      </c>
      <c r="K24" s="202">
        <v>28.35</v>
      </c>
      <c r="L24" s="202">
        <v>46.85</v>
      </c>
      <c r="M24" s="202">
        <v>0</v>
      </c>
      <c r="N24" s="202">
        <v>0.96</v>
      </c>
      <c r="O24" s="202">
        <v>1.59</v>
      </c>
      <c r="P24" s="202">
        <v>1.83</v>
      </c>
      <c r="Q24" s="202">
        <v>4.5999999999999996</v>
      </c>
      <c r="R24" s="202">
        <v>7.83</v>
      </c>
      <c r="S24" s="202">
        <v>4.76</v>
      </c>
      <c r="T24" s="202">
        <v>0</v>
      </c>
      <c r="U24" s="202">
        <v>7.7</v>
      </c>
      <c r="V24" s="202">
        <v>5.27</v>
      </c>
      <c r="W24" s="202">
        <v>6.49</v>
      </c>
      <c r="X24" s="202">
        <v>20.59</v>
      </c>
      <c r="Y24" s="202">
        <v>0</v>
      </c>
      <c r="Z24" s="202">
        <v>36.78</v>
      </c>
      <c r="AA24" s="202">
        <v>0.72</v>
      </c>
      <c r="AB24" s="202">
        <v>0</v>
      </c>
      <c r="AC24" s="202">
        <v>11.67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25.55</v>
      </c>
      <c r="AJ24" s="202">
        <v>0</v>
      </c>
      <c r="AK24" s="202">
        <v>9.92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8.4</v>
      </c>
      <c r="D25" s="202">
        <v>2.4</v>
      </c>
      <c r="E25" s="202">
        <v>0</v>
      </c>
      <c r="F25" s="202">
        <v>4.1399999999999997</v>
      </c>
      <c r="G25" s="202">
        <v>13.52</v>
      </c>
      <c r="H25" s="202">
        <v>0</v>
      </c>
      <c r="I25" s="202">
        <v>16.84</v>
      </c>
      <c r="J25" s="202">
        <v>0.56000000000000005</v>
      </c>
      <c r="K25" s="202">
        <v>28.35</v>
      </c>
      <c r="L25" s="202">
        <v>46.85</v>
      </c>
      <c r="M25" s="202">
        <v>0</v>
      </c>
      <c r="N25" s="202">
        <v>0.96</v>
      </c>
      <c r="O25" s="202">
        <v>1.59</v>
      </c>
      <c r="P25" s="202">
        <v>1.83</v>
      </c>
      <c r="Q25" s="202">
        <v>4.5999999999999996</v>
      </c>
      <c r="R25" s="202">
        <v>7.83</v>
      </c>
      <c r="S25" s="202">
        <v>4.76</v>
      </c>
      <c r="T25" s="202">
        <v>0</v>
      </c>
      <c r="U25" s="202">
        <v>7.7</v>
      </c>
      <c r="V25" s="202">
        <v>5.27</v>
      </c>
      <c r="W25" s="202">
        <v>6.49</v>
      </c>
      <c r="X25" s="202">
        <v>20.59</v>
      </c>
      <c r="Y25" s="202">
        <v>0</v>
      </c>
      <c r="Z25" s="202">
        <v>36.79</v>
      </c>
      <c r="AA25" s="202">
        <v>0.72</v>
      </c>
      <c r="AB25" s="202">
        <v>0</v>
      </c>
      <c r="AC25" s="202">
        <v>11.67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25.55</v>
      </c>
      <c r="AJ25" s="202">
        <v>0</v>
      </c>
      <c r="AK25" s="202">
        <v>9.92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8.4</v>
      </c>
      <c r="D26" s="202">
        <v>2.4</v>
      </c>
      <c r="E26" s="202">
        <v>0</v>
      </c>
      <c r="F26" s="202">
        <v>4.1399999999999997</v>
      </c>
      <c r="G26" s="202">
        <v>13.52</v>
      </c>
      <c r="H26" s="202">
        <v>0</v>
      </c>
      <c r="I26" s="202">
        <v>16.84</v>
      </c>
      <c r="J26" s="202">
        <v>0.56000000000000005</v>
      </c>
      <c r="K26" s="202">
        <v>28.35</v>
      </c>
      <c r="L26" s="202">
        <v>46.85</v>
      </c>
      <c r="M26" s="202">
        <v>0</v>
      </c>
      <c r="N26" s="202">
        <v>0.96</v>
      </c>
      <c r="O26" s="202">
        <v>1.59</v>
      </c>
      <c r="P26" s="202">
        <v>1.83</v>
      </c>
      <c r="Q26" s="202">
        <v>4.5999999999999996</v>
      </c>
      <c r="R26" s="202">
        <v>7.83</v>
      </c>
      <c r="S26" s="202">
        <v>4.76</v>
      </c>
      <c r="T26" s="202">
        <v>0</v>
      </c>
      <c r="U26" s="202">
        <v>7.7</v>
      </c>
      <c r="V26" s="202">
        <v>5.27</v>
      </c>
      <c r="W26" s="202">
        <v>6.49</v>
      </c>
      <c r="X26" s="202">
        <v>20.59</v>
      </c>
      <c r="Y26" s="202">
        <v>0</v>
      </c>
      <c r="Z26" s="202">
        <v>36.79</v>
      </c>
      <c r="AA26" s="202">
        <v>0.72</v>
      </c>
      <c r="AB26" s="202">
        <v>0</v>
      </c>
      <c r="AC26" s="202">
        <v>11.67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25.55</v>
      </c>
      <c r="AJ26" s="202">
        <v>0</v>
      </c>
      <c r="AK26" s="202">
        <v>9.92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8.32</v>
      </c>
      <c r="D27" s="202">
        <v>2.4</v>
      </c>
      <c r="E27" s="202">
        <v>0</v>
      </c>
      <c r="F27" s="202">
        <v>4.1399999999999997</v>
      </c>
      <c r="G27" s="202">
        <v>13.52</v>
      </c>
      <c r="H27" s="202">
        <v>0</v>
      </c>
      <c r="I27" s="202">
        <v>16.84</v>
      </c>
      <c r="J27" s="202">
        <v>0.56000000000000005</v>
      </c>
      <c r="K27" s="202">
        <v>1.64</v>
      </c>
      <c r="L27" s="202">
        <v>46.85</v>
      </c>
      <c r="M27" s="202">
        <v>0</v>
      </c>
      <c r="N27" s="202">
        <v>0.96</v>
      </c>
      <c r="O27" s="202">
        <v>1.59</v>
      </c>
      <c r="P27" s="202">
        <v>1.83</v>
      </c>
      <c r="Q27" s="202">
        <v>0.43</v>
      </c>
      <c r="R27" s="202">
        <v>0.34</v>
      </c>
      <c r="S27" s="202">
        <v>0.21</v>
      </c>
      <c r="T27" s="202">
        <v>0</v>
      </c>
      <c r="U27" s="202">
        <v>7.7</v>
      </c>
      <c r="V27" s="202">
        <v>5.27</v>
      </c>
      <c r="W27" s="202">
        <v>0.35</v>
      </c>
      <c r="X27" s="202">
        <v>1.18</v>
      </c>
      <c r="Y27" s="202">
        <v>0</v>
      </c>
      <c r="Z27" s="202">
        <v>38.47</v>
      </c>
      <c r="AA27" s="202">
        <v>0.72</v>
      </c>
      <c r="AB27" s="202">
        <v>0</v>
      </c>
      <c r="AC27" s="202">
        <v>11.67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25.72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8.32</v>
      </c>
      <c r="D28" s="202">
        <v>2.4</v>
      </c>
      <c r="E28" s="202">
        <v>0</v>
      </c>
      <c r="F28" s="202">
        <v>4.1399999999999997</v>
      </c>
      <c r="G28" s="202">
        <v>13.52</v>
      </c>
      <c r="H28" s="202">
        <v>0</v>
      </c>
      <c r="I28" s="202">
        <v>16.84</v>
      </c>
      <c r="J28" s="202">
        <v>0.56000000000000005</v>
      </c>
      <c r="K28" s="202">
        <v>1.64</v>
      </c>
      <c r="L28" s="202">
        <v>46.85</v>
      </c>
      <c r="M28" s="202">
        <v>0</v>
      </c>
      <c r="N28" s="202">
        <v>0.96</v>
      </c>
      <c r="O28" s="202">
        <v>1.59</v>
      </c>
      <c r="P28" s="202">
        <v>1.83</v>
      </c>
      <c r="Q28" s="202">
        <v>0.43</v>
      </c>
      <c r="R28" s="202">
        <v>0.34</v>
      </c>
      <c r="S28" s="202">
        <v>0.21</v>
      </c>
      <c r="T28" s="202">
        <v>0</v>
      </c>
      <c r="U28" s="202">
        <v>7.7</v>
      </c>
      <c r="V28" s="202">
        <v>0.57999999999999996</v>
      </c>
      <c r="W28" s="202">
        <v>0.35</v>
      </c>
      <c r="X28" s="202">
        <v>1.18</v>
      </c>
      <c r="Y28" s="202">
        <v>0</v>
      </c>
      <c r="Z28" s="202">
        <v>36.79</v>
      </c>
      <c r="AA28" s="202">
        <v>0.72</v>
      </c>
      <c r="AB28" s="202">
        <v>0</v>
      </c>
      <c r="AC28" s="202">
        <v>11.67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25.72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8.32</v>
      </c>
      <c r="D29" s="202">
        <v>2.4</v>
      </c>
      <c r="E29" s="202">
        <v>0</v>
      </c>
      <c r="F29" s="202">
        <v>4.1399999999999997</v>
      </c>
      <c r="G29" s="202">
        <v>13.52</v>
      </c>
      <c r="H29" s="202">
        <v>0</v>
      </c>
      <c r="I29" s="202">
        <v>16.84</v>
      </c>
      <c r="J29" s="202">
        <v>0.56000000000000005</v>
      </c>
      <c r="K29" s="202">
        <v>1.64</v>
      </c>
      <c r="L29" s="202">
        <v>30.98</v>
      </c>
      <c r="M29" s="202">
        <v>0</v>
      </c>
      <c r="N29" s="202">
        <v>0.96</v>
      </c>
      <c r="O29" s="202">
        <v>1.59</v>
      </c>
      <c r="P29" s="202">
        <v>1.83</v>
      </c>
      <c r="Q29" s="202">
        <v>0.43</v>
      </c>
      <c r="R29" s="202">
        <v>0.34</v>
      </c>
      <c r="S29" s="202">
        <v>0.21</v>
      </c>
      <c r="T29" s="202">
        <v>0</v>
      </c>
      <c r="U29" s="202">
        <v>7.7</v>
      </c>
      <c r="V29" s="202">
        <v>5.27</v>
      </c>
      <c r="W29" s="202">
        <v>0.35</v>
      </c>
      <c r="X29" s="202">
        <v>1.18</v>
      </c>
      <c r="Y29" s="202">
        <v>0</v>
      </c>
      <c r="Z29" s="202">
        <v>36.79</v>
      </c>
      <c r="AA29" s="202">
        <v>0.72</v>
      </c>
      <c r="AB29" s="202">
        <v>0</v>
      </c>
      <c r="AC29" s="202">
        <v>11.67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25.72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8.32</v>
      </c>
      <c r="D30" s="202">
        <v>2.4</v>
      </c>
      <c r="E30" s="202">
        <v>0</v>
      </c>
      <c r="F30" s="202">
        <v>4.1399999999999997</v>
      </c>
      <c r="G30" s="202">
        <v>13.52</v>
      </c>
      <c r="H30" s="202">
        <v>0</v>
      </c>
      <c r="I30" s="202">
        <v>16.84</v>
      </c>
      <c r="J30" s="202">
        <v>0.56000000000000005</v>
      </c>
      <c r="K30" s="202">
        <v>1.64</v>
      </c>
      <c r="L30" s="202">
        <v>30.98</v>
      </c>
      <c r="M30" s="202">
        <v>0</v>
      </c>
      <c r="N30" s="202">
        <v>0.96</v>
      </c>
      <c r="O30" s="202">
        <v>1.59</v>
      </c>
      <c r="P30" s="202">
        <v>1.83</v>
      </c>
      <c r="Q30" s="202">
        <v>0.49</v>
      </c>
      <c r="R30" s="202">
        <v>0.34</v>
      </c>
      <c r="S30" s="202">
        <v>0.21</v>
      </c>
      <c r="T30" s="202">
        <v>0</v>
      </c>
      <c r="U30" s="202">
        <v>7.7</v>
      </c>
      <c r="V30" s="202">
        <v>5.27</v>
      </c>
      <c r="W30" s="202">
        <v>0.35</v>
      </c>
      <c r="X30" s="202">
        <v>1.18</v>
      </c>
      <c r="Y30" s="202">
        <v>0</v>
      </c>
      <c r="Z30" s="202">
        <v>36.79</v>
      </c>
      <c r="AA30" s="202">
        <v>0.72</v>
      </c>
      <c r="AB30" s="202">
        <v>0</v>
      </c>
      <c r="AC30" s="202">
        <v>11.67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25.72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8.32</v>
      </c>
      <c r="D31" s="202">
        <v>2.4</v>
      </c>
      <c r="E31" s="202">
        <v>0</v>
      </c>
      <c r="F31" s="202">
        <v>4.1399999999999997</v>
      </c>
      <c r="G31" s="202">
        <v>13.52</v>
      </c>
      <c r="H31" s="202">
        <v>0</v>
      </c>
      <c r="I31" s="202">
        <v>16.84</v>
      </c>
      <c r="J31" s="202">
        <v>0.56000000000000005</v>
      </c>
      <c r="K31" s="202">
        <v>1.64</v>
      </c>
      <c r="L31" s="202">
        <v>30.98</v>
      </c>
      <c r="M31" s="202">
        <v>0</v>
      </c>
      <c r="N31" s="202">
        <v>0.96</v>
      </c>
      <c r="O31" s="202">
        <v>1.59</v>
      </c>
      <c r="P31" s="202">
        <v>1.83</v>
      </c>
      <c r="Q31" s="202">
        <v>0.49</v>
      </c>
      <c r="R31" s="202">
        <v>0.34</v>
      </c>
      <c r="S31" s="202">
        <v>0.21</v>
      </c>
      <c r="T31" s="202">
        <v>0</v>
      </c>
      <c r="U31" s="202">
        <v>7.7</v>
      </c>
      <c r="V31" s="202">
        <v>5.27</v>
      </c>
      <c r="W31" s="202">
        <v>0.35</v>
      </c>
      <c r="X31" s="202">
        <v>1.18</v>
      </c>
      <c r="Y31" s="202">
        <v>0</v>
      </c>
      <c r="Z31" s="202">
        <v>36.78</v>
      </c>
      <c r="AA31" s="202">
        <v>0.72</v>
      </c>
      <c r="AB31" s="202">
        <v>0</v>
      </c>
      <c r="AC31" s="202">
        <v>11.67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25.74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8.32</v>
      </c>
      <c r="D32" s="202">
        <v>2.4</v>
      </c>
      <c r="E32" s="202">
        <v>0</v>
      </c>
      <c r="F32" s="202">
        <v>4.1399999999999997</v>
      </c>
      <c r="G32" s="202">
        <v>13.52</v>
      </c>
      <c r="H32" s="202">
        <v>0</v>
      </c>
      <c r="I32" s="202">
        <v>16.84</v>
      </c>
      <c r="J32" s="202">
        <v>0.56000000000000005</v>
      </c>
      <c r="K32" s="202">
        <v>1.63</v>
      </c>
      <c r="L32" s="202">
        <v>30.98</v>
      </c>
      <c r="M32" s="202">
        <v>0</v>
      </c>
      <c r="N32" s="202">
        <v>0.96</v>
      </c>
      <c r="O32" s="202">
        <v>1.59</v>
      </c>
      <c r="P32" s="202">
        <v>1.83</v>
      </c>
      <c r="Q32" s="202">
        <v>0.49</v>
      </c>
      <c r="R32" s="202">
        <v>0.34</v>
      </c>
      <c r="S32" s="202">
        <v>0.21</v>
      </c>
      <c r="T32" s="202">
        <v>0</v>
      </c>
      <c r="U32" s="202">
        <v>7.7</v>
      </c>
      <c r="V32" s="202">
        <v>5.27</v>
      </c>
      <c r="W32" s="202">
        <v>0.35</v>
      </c>
      <c r="X32" s="202">
        <v>1.18</v>
      </c>
      <c r="Y32" s="202">
        <v>0</v>
      </c>
      <c r="Z32" s="202">
        <v>36.79</v>
      </c>
      <c r="AA32" s="202">
        <v>0.72</v>
      </c>
      <c r="AB32" s="202">
        <v>0</v>
      </c>
      <c r="AC32" s="202">
        <v>11.67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25.74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8.32</v>
      </c>
      <c r="D33" s="202">
        <v>2.4</v>
      </c>
      <c r="E33" s="202">
        <v>0</v>
      </c>
      <c r="F33" s="202">
        <v>4.1399999999999997</v>
      </c>
      <c r="G33" s="202">
        <v>13.52</v>
      </c>
      <c r="H33" s="202">
        <v>0</v>
      </c>
      <c r="I33" s="202">
        <v>16.84</v>
      </c>
      <c r="J33" s="202">
        <v>0.56000000000000005</v>
      </c>
      <c r="K33" s="202">
        <v>27.89</v>
      </c>
      <c r="L33" s="202">
        <v>30.51</v>
      </c>
      <c r="M33" s="202">
        <v>0</v>
      </c>
      <c r="N33" s="202">
        <v>0.96</v>
      </c>
      <c r="O33" s="202">
        <v>1.59</v>
      </c>
      <c r="P33" s="202">
        <v>1.83</v>
      </c>
      <c r="Q33" s="202">
        <v>0.49</v>
      </c>
      <c r="R33" s="202">
        <v>0.34</v>
      </c>
      <c r="S33" s="202">
        <v>0.21</v>
      </c>
      <c r="T33" s="202">
        <v>0</v>
      </c>
      <c r="U33" s="202">
        <v>7.7</v>
      </c>
      <c r="V33" s="202">
        <v>5.27</v>
      </c>
      <c r="W33" s="202">
        <v>6.34</v>
      </c>
      <c r="X33" s="202">
        <v>1.18</v>
      </c>
      <c r="Y33" s="202">
        <v>0</v>
      </c>
      <c r="Z33" s="202">
        <v>36.79</v>
      </c>
      <c r="AA33" s="202">
        <v>0.72</v>
      </c>
      <c r="AB33" s="202">
        <v>0</v>
      </c>
      <c r="AC33" s="202">
        <v>11.67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25.74</v>
      </c>
      <c r="AJ33" s="202">
        <v>0</v>
      </c>
      <c r="AK33" s="202">
        <v>9.92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8.32</v>
      </c>
      <c r="D34" s="202">
        <v>2.4</v>
      </c>
      <c r="E34" s="202">
        <v>0</v>
      </c>
      <c r="F34" s="202">
        <v>4.1399999999999997</v>
      </c>
      <c r="G34" s="202">
        <v>13.52</v>
      </c>
      <c r="H34" s="202">
        <v>0</v>
      </c>
      <c r="I34" s="202">
        <v>16.84</v>
      </c>
      <c r="J34" s="202">
        <v>0.56000000000000005</v>
      </c>
      <c r="K34" s="202">
        <v>25.7</v>
      </c>
      <c r="L34" s="202">
        <v>30.51</v>
      </c>
      <c r="M34" s="202">
        <v>0</v>
      </c>
      <c r="N34" s="202">
        <v>0.96</v>
      </c>
      <c r="O34" s="202">
        <v>1.59</v>
      </c>
      <c r="P34" s="202">
        <v>1.83</v>
      </c>
      <c r="Q34" s="202">
        <v>0.49</v>
      </c>
      <c r="R34" s="202">
        <v>0.34</v>
      </c>
      <c r="S34" s="202">
        <v>0.21</v>
      </c>
      <c r="T34" s="202">
        <v>0</v>
      </c>
      <c r="U34" s="202">
        <v>7.7</v>
      </c>
      <c r="V34" s="202">
        <v>5.27</v>
      </c>
      <c r="W34" s="202">
        <v>6.34</v>
      </c>
      <c r="X34" s="202">
        <v>20.04</v>
      </c>
      <c r="Y34" s="202">
        <v>0</v>
      </c>
      <c r="Z34" s="202">
        <v>36.79</v>
      </c>
      <c r="AA34" s="202">
        <v>0.72</v>
      </c>
      <c r="AB34" s="202">
        <v>0</v>
      </c>
      <c r="AC34" s="202">
        <v>11.67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25.74</v>
      </c>
      <c r="AJ34" s="202">
        <v>0</v>
      </c>
      <c r="AK34" s="202">
        <v>9.92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8.32</v>
      </c>
      <c r="D35" s="202">
        <v>2.4</v>
      </c>
      <c r="E35" s="202">
        <v>0</v>
      </c>
      <c r="F35" s="202">
        <v>4.1399999999999997</v>
      </c>
      <c r="G35" s="202">
        <v>13.52</v>
      </c>
      <c r="H35" s="202">
        <v>0</v>
      </c>
      <c r="I35" s="202">
        <v>16.84</v>
      </c>
      <c r="J35" s="202">
        <v>0.56000000000000005</v>
      </c>
      <c r="K35" s="202">
        <v>24.28</v>
      </c>
      <c r="L35" s="202">
        <v>30.9</v>
      </c>
      <c r="M35" s="202">
        <v>0</v>
      </c>
      <c r="N35" s="202">
        <v>0.96</v>
      </c>
      <c r="O35" s="202">
        <v>1.59</v>
      </c>
      <c r="P35" s="202">
        <v>1.83</v>
      </c>
      <c r="Q35" s="202">
        <v>3.59</v>
      </c>
      <c r="R35" s="202">
        <v>5.93</v>
      </c>
      <c r="S35" s="202">
        <v>3.79</v>
      </c>
      <c r="T35" s="202">
        <v>0</v>
      </c>
      <c r="U35" s="202">
        <v>7.7</v>
      </c>
      <c r="V35" s="202">
        <v>5.27</v>
      </c>
      <c r="W35" s="202">
        <v>6.34</v>
      </c>
      <c r="X35" s="202">
        <v>20.04</v>
      </c>
      <c r="Y35" s="202">
        <v>0</v>
      </c>
      <c r="Z35" s="202">
        <v>36.79</v>
      </c>
      <c r="AA35" s="202">
        <v>13.23</v>
      </c>
      <c r="AB35" s="202">
        <v>0</v>
      </c>
      <c r="AC35" s="202">
        <v>11.67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25.74</v>
      </c>
      <c r="AJ35" s="202">
        <v>0</v>
      </c>
      <c r="AK35" s="202">
        <v>9.92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8.32</v>
      </c>
      <c r="D36" s="202">
        <v>2.4</v>
      </c>
      <c r="E36" s="202">
        <v>0</v>
      </c>
      <c r="F36" s="202">
        <v>4.1399999999999997</v>
      </c>
      <c r="G36" s="202">
        <v>13.52</v>
      </c>
      <c r="H36" s="202">
        <v>0</v>
      </c>
      <c r="I36" s="202">
        <v>16.84</v>
      </c>
      <c r="J36" s="202">
        <v>0.56000000000000005</v>
      </c>
      <c r="K36" s="202">
        <v>24.28</v>
      </c>
      <c r="L36" s="202">
        <v>30.9</v>
      </c>
      <c r="M36" s="202">
        <v>0</v>
      </c>
      <c r="N36" s="202">
        <v>0.96</v>
      </c>
      <c r="O36" s="202">
        <v>1.59</v>
      </c>
      <c r="P36" s="202">
        <v>1.83</v>
      </c>
      <c r="Q36" s="202">
        <v>3.59</v>
      </c>
      <c r="R36" s="202">
        <v>5.93</v>
      </c>
      <c r="S36" s="202">
        <v>3.79</v>
      </c>
      <c r="T36" s="202">
        <v>0</v>
      </c>
      <c r="U36" s="202">
        <v>7.7</v>
      </c>
      <c r="V36" s="202">
        <v>5.27</v>
      </c>
      <c r="W36" s="202">
        <v>6.34</v>
      </c>
      <c r="X36" s="202">
        <v>20.04</v>
      </c>
      <c r="Y36" s="202">
        <v>0</v>
      </c>
      <c r="Z36" s="202">
        <v>36.79</v>
      </c>
      <c r="AA36" s="202">
        <v>13.23</v>
      </c>
      <c r="AB36" s="202">
        <v>0</v>
      </c>
      <c r="AC36" s="202">
        <v>11.67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25.74</v>
      </c>
      <c r="AJ36" s="202">
        <v>0</v>
      </c>
      <c r="AK36" s="202">
        <v>9.92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8.27</v>
      </c>
      <c r="D37" s="202">
        <v>2.4</v>
      </c>
      <c r="E37" s="202">
        <v>0</v>
      </c>
      <c r="F37" s="202">
        <v>4.1399999999999997</v>
      </c>
      <c r="G37" s="202">
        <v>13.52</v>
      </c>
      <c r="H37" s="202">
        <v>0</v>
      </c>
      <c r="I37" s="202">
        <v>16.84</v>
      </c>
      <c r="J37" s="202">
        <v>0.56000000000000005</v>
      </c>
      <c r="K37" s="202">
        <v>28.35</v>
      </c>
      <c r="L37" s="202">
        <v>30.51</v>
      </c>
      <c r="M37" s="202">
        <v>0</v>
      </c>
      <c r="N37" s="202">
        <v>0.96</v>
      </c>
      <c r="O37" s="202">
        <v>1.59</v>
      </c>
      <c r="P37" s="202">
        <v>1.83</v>
      </c>
      <c r="Q37" s="202">
        <v>3.55</v>
      </c>
      <c r="R37" s="202">
        <v>5.93</v>
      </c>
      <c r="S37" s="202">
        <v>3.79</v>
      </c>
      <c r="T37" s="202">
        <v>0</v>
      </c>
      <c r="U37" s="202">
        <v>7.7</v>
      </c>
      <c r="V37" s="202">
        <v>5.27</v>
      </c>
      <c r="W37" s="202">
        <v>6.34</v>
      </c>
      <c r="X37" s="202">
        <v>20.04</v>
      </c>
      <c r="Y37" s="202">
        <v>0</v>
      </c>
      <c r="Z37" s="202">
        <v>36.79</v>
      </c>
      <c r="AA37" s="202">
        <v>13.23</v>
      </c>
      <c r="AB37" s="202">
        <v>0</v>
      </c>
      <c r="AC37" s="202">
        <v>11.67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25.97</v>
      </c>
      <c r="AJ37" s="202">
        <v>0</v>
      </c>
      <c r="AK37" s="202">
        <v>9.92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8.27</v>
      </c>
      <c r="D38" s="202">
        <v>2.4</v>
      </c>
      <c r="E38" s="202">
        <v>0</v>
      </c>
      <c r="F38" s="202">
        <v>4.1399999999999997</v>
      </c>
      <c r="G38" s="202">
        <v>13.52</v>
      </c>
      <c r="H38" s="202">
        <v>0</v>
      </c>
      <c r="I38" s="202">
        <v>16.84</v>
      </c>
      <c r="J38" s="202">
        <v>0.56000000000000005</v>
      </c>
      <c r="K38" s="202">
        <v>28.35</v>
      </c>
      <c r="L38" s="202">
        <v>30.51</v>
      </c>
      <c r="M38" s="202">
        <v>0</v>
      </c>
      <c r="N38" s="202">
        <v>0.96</v>
      </c>
      <c r="O38" s="202">
        <v>1.59</v>
      </c>
      <c r="P38" s="202">
        <v>1.83</v>
      </c>
      <c r="Q38" s="202">
        <v>3.55</v>
      </c>
      <c r="R38" s="202">
        <v>5.93</v>
      </c>
      <c r="S38" s="202">
        <v>3.79</v>
      </c>
      <c r="T38" s="202">
        <v>0</v>
      </c>
      <c r="U38" s="202">
        <v>7.7</v>
      </c>
      <c r="V38" s="202">
        <v>5.27</v>
      </c>
      <c r="W38" s="202">
        <v>6.34</v>
      </c>
      <c r="X38" s="202">
        <v>20.04</v>
      </c>
      <c r="Y38" s="202">
        <v>0</v>
      </c>
      <c r="Z38" s="202">
        <v>36.79</v>
      </c>
      <c r="AA38" s="202">
        <v>13.23</v>
      </c>
      <c r="AB38" s="202">
        <v>0</v>
      </c>
      <c r="AC38" s="202">
        <v>11.67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25.74</v>
      </c>
      <c r="AJ38" s="202">
        <v>0</v>
      </c>
      <c r="AK38" s="202">
        <v>9.92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8.27</v>
      </c>
      <c r="D39" s="202">
        <v>2.4</v>
      </c>
      <c r="E39" s="202">
        <v>0</v>
      </c>
      <c r="F39" s="202">
        <v>4.1399999999999997</v>
      </c>
      <c r="G39" s="202">
        <v>13.52</v>
      </c>
      <c r="H39" s="202">
        <v>0</v>
      </c>
      <c r="I39" s="202">
        <v>16.84</v>
      </c>
      <c r="J39" s="202">
        <v>0.56000000000000005</v>
      </c>
      <c r="K39" s="202">
        <v>28.35</v>
      </c>
      <c r="L39" s="202">
        <v>30.51</v>
      </c>
      <c r="M39" s="202">
        <v>0</v>
      </c>
      <c r="N39" s="202">
        <v>0.96</v>
      </c>
      <c r="O39" s="202">
        <v>1.59</v>
      </c>
      <c r="P39" s="202">
        <v>1.83</v>
      </c>
      <c r="Q39" s="202">
        <v>3.55</v>
      </c>
      <c r="R39" s="202">
        <v>5.93</v>
      </c>
      <c r="S39" s="202">
        <v>3.79</v>
      </c>
      <c r="T39" s="202">
        <v>0</v>
      </c>
      <c r="U39" s="202">
        <v>7.7</v>
      </c>
      <c r="V39" s="202">
        <v>5.27</v>
      </c>
      <c r="W39" s="202">
        <v>6.34</v>
      </c>
      <c r="X39" s="202">
        <v>20.04</v>
      </c>
      <c r="Y39" s="202">
        <v>0</v>
      </c>
      <c r="Z39" s="202">
        <v>36.79</v>
      </c>
      <c r="AA39" s="202">
        <v>13.23</v>
      </c>
      <c r="AB39" s="202">
        <v>0</v>
      </c>
      <c r="AC39" s="202">
        <v>11.67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25.74</v>
      </c>
      <c r="AJ39" s="202">
        <v>0</v>
      </c>
      <c r="AK39" s="202">
        <v>9.92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8.27</v>
      </c>
      <c r="D40" s="202">
        <v>2.4</v>
      </c>
      <c r="E40" s="202">
        <v>0</v>
      </c>
      <c r="F40" s="202">
        <v>4.1399999999999997</v>
      </c>
      <c r="G40" s="202">
        <v>13.52</v>
      </c>
      <c r="H40" s="202">
        <v>0</v>
      </c>
      <c r="I40" s="202">
        <v>16.84</v>
      </c>
      <c r="J40" s="202">
        <v>0.56000000000000005</v>
      </c>
      <c r="K40" s="202">
        <v>28.35</v>
      </c>
      <c r="L40" s="202">
        <v>30.51</v>
      </c>
      <c r="M40" s="202">
        <v>0</v>
      </c>
      <c r="N40" s="202">
        <v>0.96</v>
      </c>
      <c r="O40" s="202">
        <v>1.59</v>
      </c>
      <c r="P40" s="202">
        <v>1.83</v>
      </c>
      <c r="Q40" s="202">
        <v>3.55</v>
      </c>
      <c r="R40" s="202">
        <v>5.93</v>
      </c>
      <c r="S40" s="202">
        <v>3.79</v>
      </c>
      <c r="T40" s="202">
        <v>0</v>
      </c>
      <c r="U40" s="202">
        <v>7.7</v>
      </c>
      <c r="V40" s="202">
        <v>5.27</v>
      </c>
      <c r="W40" s="202">
        <v>6.34</v>
      </c>
      <c r="X40" s="202">
        <v>20.04</v>
      </c>
      <c r="Y40" s="202">
        <v>0</v>
      </c>
      <c r="Z40" s="202">
        <v>36.79</v>
      </c>
      <c r="AA40" s="202">
        <v>13.23</v>
      </c>
      <c r="AB40" s="202">
        <v>0</v>
      </c>
      <c r="AC40" s="202">
        <v>11.67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25.74</v>
      </c>
      <c r="AJ40" s="202">
        <v>0</v>
      </c>
      <c r="AK40" s="202">
        <v>9.92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8.27</v>
      </c>
      <c r="D41" s="202">
        <v>2.4</v>
      </c>
      <c r="E41" s="202">
        <v>0</v>
      </c>
      <c r="F41" s="202">
        <v>4.1399999999999997</v>
      </c>
      <c r="G41" s="202">
        <v>13.52</v>
      </c>
      <c r="H41" s="202">
        <v>0</v>
      </c>
      <c r="I41" s="202">
        <v>16.84</v>
      </c>
      <c r="J41" s="202">
        <v>0.56000000000000005</v>
      </c>
      <c r="K41" s="202">
        <v>28.35</v>
      </c>
      <c r="L41" s="202">
        <v>30.51</v>
      </c>
      <c r="M41" s="202">
        <v>0</v>
      </c>
      <c r="N41" s="202">
        <v>0.96</v>
      </c>
      <c r="O41" s="202">
        <v>1.59</v>
      </c>
      <c r="P41" s="202">
        <v>1.83</v>
      </c>
      <c r="Q41" s="202">
        <v>3.55</v>
      </c>
      <c r="R41" s="202">
        <v>5.93</v>
      </c>
      <c r="S41" s="202">
        <v>3.79</v>
      </c>
      <c r="T41" s="202">
        <v>0</v>
      </c>
      <c r="U41" s="202">
        <v>7.7</v>
      </c>
      <c r="V41" s="202">
        <v>5.27</v>
      </c>
      <c r="W41" s="202">
        <v>6.42</v>
      </c>
      <c r="X41" s="202">
        <v>20.04</v>
      </c>
      <c r="Y41" s="202">
        <v>0</v>
      </c>
      <c r="Z41" s="202">
        <v>36.79</v>
      </c>
      <c r="AA41" s="202">
        <v>13.23</v>
      </c>
      <c r="AB41" s="202">
        <v>0</v>
      </c>
      <c r="AC41" s="202">
        <v>11.67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25.74</v>
      </c>
      <c r="AJ41" s="202">
        <v>0</v>
      </c>
      <c r="AK41" s="202">
        <v>9.92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8.27</v>
      </c>
      <c r="D42" s="202">
        <v>2.4</v>
      </c>
      <c r="E42" s="202">
        <v>0</v>
      </c>
      <c r="F42" s="202">
        <v>4.1399999999999997</v>
      </c>
      <c r="G42" s="202">
        <v>13.52</v>
      </c>
      <c r="H42" s="202">
        <v>0</v>
      </c>
      <c r="I42" s="202">
        <v>16.84</v>
      </c>
      <c r="J42" s="202">
        <v>0.56000000000000005</v>
      </c>
      <c r="K42" s="202">
        <v>28.35</v>
      </c>
      <c r="L42" s="202">
        <v>30.51</v>
      </c>
      <c r="M42" s="202">
        <v>0</v>
      </c>
      <c r="N42" s="202">
        <v>0.96</v>
      </c>
      <c r="O42" s="202">
        <v>1.59</v>
      </c>
      <c r="P42" s="202">
        <v>1.83</v>
      </c>
      <c r="Q42" s="202">
        <v>3.55</v>
      </c>
      <c r="R42" s="202">
        <v>5.93</v>
      </c>
      <c r="S42" s="202">
        <v>3.79</v>
      </c>
      <c r="T42" s="202">
        <v>0</v>
      </c>
      <c r="U42" s="202">
        <v>7.7</v>
      </c>
      <c r="V42" s="202">
        <v>5.27</v>
      </c>
      <c r="W42" s="202">
        <v>6.42</v>
      </c>
      <c r="X42" s="202">
        <v>20.04</v>
      </c>
      <c r="Y42" s="202">
        <v>0</v>
      </c>
      <c r="Z42" s="202">
        <v>36.79</v>
      </c>
      <c r="AA42" s="202">
        <v>13.23</v>
      </c>
      <c r="AB42" s="202">
        <v>0</v>
      </c>
      <c r="AC42" s="202">
        <v>11.67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25.74</v>
      </c>
      <c r="AJ42" s="202">
        <v>0</v>
      </c>
      <c r="AK42" s="202">
        <v>9.92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8.27</v>
      </c>
      <c r="D43" s="202">
        <v>2.4</v>
      </c>
      <c r="E43" s="202">
        <v>0</v>
      </c>
      <c r="F43" s="202">
        <v>4.1399999999999997</v>
      </c>
      <c r="G43" s="202">
        <v>13.52</v>
      </c>
      <c r="H43" s="202">
        <v>0</v>
      </c>
      <c r="I43" s="202">
        <v>16.84</v>
      </c>
      <c r="J43" s="202">
        <v>0.56000000000000005</v>
      </c>
      <c r="K43" s="202">
        <v>28.35</v>
      </c>
      <c r="L43" s="202">
        <v>30.51</v>
      </c>
      <c r="M43" s="202">
        <v>0</v>
      </c>
      <c r="N43" s="202">
        <v>0.96</v>
      </c>
      <c r="O43" s="202">
        <v>1.59</v>
      </c>
      <c r="P43" s="202">
        <v>1.83</v>
      </c>
      <c r="Q43" s="202">
        <v>3.55</v>
      </c>
      <c r="R43" s="202">
        <v>5.93</v>
      </c>
      <c r="S43" s="202">
        <v>3.79</v>
      </c>
      <c r="T43" s="202">
        <v>0</v>
      </c>
      <c r="U43" s="202">
        <v>7.7</v>
      </c>
      <c r="V43" s="202">
        <v>5.27</v>
      </c>
      <c r="W43" s="202">
        <v>6.42</v>
      </c>
      <c r="X43" s="202">
        <v>20.04</v>
      </c>
      <c r="Y43" s="202">
        <v>0</v>
      </c>
      <c r="Z43" s="202">
        <v>36.79</v>
      </c>
      <c r="AA43" s="202">
        <v>13.23</v>
      </c>
      <c r="AB43" s="202">
        <v>0</v>
      </c>
      <c r="AC43" s="202">
        <v>11.67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25.01</v>
      </c>
      <c r="AJ43" s="202">
        <v>0</v>
      </c>
      <c r="AK43" s="202">
        <v>9.92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8.27</v>
      </c>
      <c r="D44" s="202">
        <v>2.4</v>
      </c>
      <c r="E44" s="202">
        <v>0</v>
      </c>
      <c r="F44" s="202">
        <v>4.1399999999999997</v>
      </c>
      <c r="G44" s="202">
        <v>13.52</v>
      </c>
      <c r="H44" s="202">
        <v>0</v>
      </c>
      <c r="I44" s="202">
        <v>16.84</v>
      </c>
      <c r="J44" s="202">
        <v>0.56000000000000005</v>
      </c>
      <c r="K44" s="202">
        <v>28.35</v>
      </c>
      <c r="L44" s="202">
        <v>30.51</v>
      </c>
      <c r="M44" s="202">
        <v>0</v>
      </c>
      <c r="N44" s="202">
        <v>0.96</v>
      </c>
      <c r="O44" s="202">
        <v>1.59</v>
      </c>
      <c r="P44" s="202">
        <v>1.83</v>
      </c>
      <c r="Q44" s="202">
        <v>3.55</v>
      </c>
      <c r="R44" s="202">
        <v>5.93</v>
      </c>
      <c r="S44" s="202">
        <v>3.79</v>
      </c>
      <c r="T44" s="202">
        <v>0</v>
      </c>
      <c r="U44" s="202">
        <v>7.7</v>
      </c>
      <c r="V44" s="202">
        <v>5.27</v>
      </c>
      <c r="W44" s="202">
        <v>6.42</v>
      </c>
      <c r="X44" s="202">
        <v>20.04</v>
      </c>
      <c r="Y44" s="202">
        <v>0</v>
      </c>
      <c r="Z44" s="202">
        <v>36.79</v>
      </c>
      <c r="AA44" s="202">
        <v>13.23</v>
      </c>
      <c r="AB44" s="202">
        <v>0</v>
      </c>
      <c r="AC44" s="202">
        <v>11.67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24.77</v>
      </c>
      <c r="AJ44" s="202">
        <v>0</v>
      </c>
      <c r="AK44" s="202">
        <v>9.92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8.27</v>
      </c>
      <c r="D45" s="202">
        <v>2.4</v>
      </c>
      <c r="E45" s="202">
        <v>0</v>
      </c>
      <c r="F45" s="202">
        <v>4.1399999999999997</v>
      </c>
      <c r="G45" s="202">
        <v>13.52</v>
      </c>
      <c r="H45" s="202">
        <v>0</v>
      </c>
      <c r="I45" s="202">
        <v>16.84</v>
      </c>
      <c r="J45" s="202">
        <v>0.56000000000000005</v>
      </c>
      <c r="K45" s="202">
        <v>28.35</v>
      </c>
      <c r="L45" s="202">
        <v>30.51</v>
      </c>
      <c r="M45" s="202">
        <v>0</v>
      </c>
      <c r="N45" s="202">
        <v>0.96</v>
      </c>
      <c r="O45" s="202">
        <v>1.59</v>
      </c>
      <c r="P45" s="202">
        <v>1.83</v>
      </c>
      <c r="Q45" s="202">
        <v>0.18</v>
      </c>
      <c r="R45" s="202">
        <v>0.34</v>
      </c>
      <c r="S45" s="202">
        <v>0.21</v>
      </c>
      <c r="T45" s="202">
        <v>0</v>
      </c>
      <c r="U45" s="202">
        <v>7.7</v>
      </c>
      <c r="V45" s="202">
        <v>5.27</v>
      </c>
      <c r="W45" s="202">
        <v>6.42</v>
      </c>
      <c r="X45" s="202">
        <v>20.04</v>
      </c>
      <c r="Y45" s="202">
        <v>0</v>
      </c>
      <c r="Z45" s="202">
        <v>36.79</v>
      </c>
      <c r="AA45" s="202">
        <v>13.23</v>
      </c>
      <c r="AB45" s="202">
        <v>0</v>
      </c>
      <c r="AC45" s="202">
        <v>11.67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25.02</v>
      </c>
      <c r="AJ45" s="202">
        <v>0</v>
      </c>
      <c r="AK45" s="202">
        <v>9.92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8.27</v>
      </c>
      <c r="D46" s="202">
        <v>2.4</v>
      </c>
      <c r="E46" s="202">
        <v>0</v>
      </c>
      <c r="F46" s="202">
        <v>4.1399999999999997</v>
      </c>
      <c r="G46" s="202">
        <v>13.52</v>
      </c>
      <c r="H46" s="202">
        <v>0</v>
      </c>
      <c r="I46" s="202">
        <v>16.84</v>
      </c>
      <c r="J46" s="202">
        <v>0.56000000000000005</v>
      </c>
      <c r="K46" s="202">
        <v>28.35</v>
      </c>
      <c r="L46" s="202">
        <v>30.51</v>
      </c>
      <c r="M46" s="202">
        <v>0</v>
      </c>
      <c r="N46" s="202">
        <v>0.96</v>
      </c>
      <c r="O46" s="202">
        <v>1.59</v>
      </c>
      <c r="P46" s="202">
        <v>1.83</v>
      </c>
      <c r="Q46" s="202">
        <v>0.18</v>
      </c>
      <c r="R46" s="202">
        <v>0.34</v>
      </c>
      <c r="S46" s="202">
        <v>0.21</v>
      </c>
      <c r="T46" s="202">
        <v>0</v>
      </c>
      <c r="U46" s="202">
        <v>7.7</v>
      </c>
      <c r="V46" s="202">
        <v>5.27</v>
      </c>
      <c r="W46" s="202">
        <v>6.42</v>
      </c>
      <c r="X46" s="202">
        <v>20.04</v>
      </c>
      <c r="Y46" s="202">
        <v>0</v>
      </c>
      <c r="Z46" s="202">
        <v>36.79</v>
      </c>
      <c r="AA46" s="202">
        <v>0.72</v>
      </c>
      <c r="AB46" s="202">
        <v>0</v>
      </c>
      <c r="AC46" s="202">
        <v>11.67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25.02</v>
      </c>
      <c r="AJ46" s="202">
        <v>0</v>
      </c>
      <c r="AK46" s="202">
        <v>9.92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8.27</v>
      </c>
      <c r="D47" s="202">
        <v>2.4</v>
      </c>
      <c r="E47" s="202">
        <v>0</v>
      </c>
      <c r="F47" s="202">
        <v>4.1399999999999997</v>
      </c>
      <c r="G47" s="202">
        <v>13.52</v>
      </c>
      <c r="H47" s="202">
        <v>0</v>
      </c>
      <c r="I47" s="202">
        <v>16.84</v>
      </c>
      <c r="J47" s="202">
        <v>0.56000000000000005</v>
      </c>
      <c r="K47" s="202">
        <v>28.35</v>
      </c>
      <c r="L47" s="202">
        <v>31.92</v>
      </c>
      <c r="M47" s="202">
        <v>0</v>
      </c>
      <c r="N47" s="202">
        <v>0.96</v>
      </c>
      <c r="O47" s="202">
        <v>1.59</v>
      </c>
      <c r="P47" s="202">
        <v>1.83</v>
      </c>
      <c r="Q47" s="202">
        <v>0.18</v>
      </c>
      <c r="R47" s="202">
        <v>0.34</v>
      </c>
      <c r="S47" s="202">
        <v>0.21</v>
      </c>
      <c r="T47" s="202">
        <v>0</v>
      </c>
      <c r="U47" s="202">
        <v>7.7</v>
      </c>
      <c r="V47" s="202">
        <v>5.27</v>
      </c>
      <c r="W47" s="202">
        <v>6.43</v>
      </c>
      <c r="X47" s="202">
        <v>20.04</v>
      </c>
      <c r="Y47" s="202">
        <v>0</v>
      </c>
      <c r="Z47" s="202">
        <v>36.79</v>
      </c>
      <c r="AA47" s="202">
        <v>0.72</v>
      </c>
      <c r="AB47" s="202">
        <v>0</v>
      </c>
      <c r="AC47" s="202">
        <v>11.67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25.02</v>
      </c>
      <c r="AJ47" s="202">
        <v>0</v>
      </c>
      <c r="AK47" s="202">
        <v>9.92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8.27</v>
      </c>
      <c r="D48" s="202">
        <v>2.4</v>
      </c>
      <c r="E48" s="202">
        <v>0</v>
      </c>
      <c r="F48" s="202">
        <v>4.1399999999999997</v>
      </c>
      <c r="G48" s="202">
        <v>13.52</v>
      </c>
      <c r="H48" s="202">
        <v>0</v>
      </c>
      <c r="I48" s="202">
        <v>16.84</v>
      </c>
      <c r="J48" s="202">
        <v>0.56000000000000005</v>
      </c>
      <c r="K48" s="202">
        <v>28.35</v>
      </c>
      <c r="L48" s="202">
        <v>31.92</v>
      </c>
      <c r="M48" s="202">
        <v>0</v>
      </c>
      <c r="N48" s="202">
        <v>0.96</v>
      </c>
      <c r="O48" s="202">
        <v>1.59</v>
      </c>
      <c r="P48" s="202">
        <v>1.83</v>
      </c>
      <c r="Q48" s="202">
        <v>0.18</v>
      </c>
      <c r="R48" s="202">
        <v>0.34</v>
      </c>
      <c r="S48" s="202">
        <v>0.21</v>
      </c>
      <c r="T48" s="202">
        <v>0</v>
      </c>
      <c r="U48" s="202">
        <v>7.7</v>
      </c>
      <c r="V48" s="202">
        <v>5.27</v>
      </c>
      <c r="W48" s="202">
        <v>6.43</v>
      </c>
      <c r="X48" s="202">
        <v>1.18</v>
      </c>
      <c r="Y48" s="202">
        <v>0</v>
      </c>
      <c r="Z48" s="202">
        <v>36.79</v>
      </c>
      <c r="AA48" s="202">
        <v>0.72</v>
      </c>
      <c r="AB48" s="202">
        <v>0</v>
      </c>
      <c r="AC48" s="202">
        <v>11.67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25.02</v>
      </c>
      <c r="AJ48" s="202">
        <v>0</v>
      </c>
      <c r="AK48" s="202">
        <v>9.92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8.27</v>
      </c>
      <c r="D49" s="202">
        <v>2.4</v>
      </c>
      <c r="E49" s="202">
        <v>0</v>
      </c>
      <c r="F49" s="202">
        <v>4.1399999999999997</v>
      </c>
      <c r="G49" s="202">
        <v>13.52</v>
      </c>
      <c r="H49" s="202">
        <v>0</v>
      </c>
      <c r="I49" s="202">
        <v>16.84</v>
      </c>
      <c r="J49" s="202">
        <v>0.56000000000000005</v>
      </c>
      <c r="K49" s="202">
        <v>28.35</v>
      </c>
      <c r="L49" s="202">
        <v>32.950000000000003</v>
      </c>
      <c r="M49" s="202">
        <v>0</v>
      </c>
      <c r="N49" s="202">
        <v>0.96</v>
      </c>
      <c r="O49" s="202">
        <v>1.59</v>
      </c>
      <c r="P49" s="202">
        <v>1.83</v>
      </c>
      <c r="Q49" s="202">
        <v>0.18</v>
      </c>
      <c r="R49" s="202">
        <v>0.34</v>
      </c>
      <c r="S49" s="202">
        <v>0.21</v>
      </c>
      <c r="T49" s="202">
        <v>0</v>
      </c>
      <c r="U49" s="202">
        <v>7.7</v>
      </c>
      <c r="V49" s="202">
        <v>5.27</v>
      </c>
      <c r="W49" s="202">
        <v>6.41</v>
      </c>
      <c r="X49" s="202">
        <v>1.19</v>
      </c>
      <c r="Y49" s="202">
        <v>0</v>
      </c>
      <c r="Z49" s="202">
        <v>36.53</v>
      </c>
      <c r="AA49" s="202">
        <v>0.72</v>
      </c>
      <c r="AB49" s="202">
        <v>0</v>
      </c>
      <c r="AC49" s="202">
        <v>11.67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25.37</v>
      </c>
      <c r="AJ49" s="202">
        <v>0</v>
      </c>
      <c r="AK49" s="202">
        <v>9.92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8.27</v>
      </c>
      <c r="D50" s="202">
        <v>2.4</v>
      </c>
      <c r="E50" s="202">
        <v>0</v>
      </c>
      <c r="F50" s="202">
        <v>4.1399999999999997</v>
      </c>
      <c r="G50" s="202">
        <v>13.52</v>
      </c>
      <c r="H50" s="202">
        <v>0</v>
      </c>
      <c r="I50" s="202">
        <v>16.84</v>
      </c>
      <c r="J50" s="202">
        <v>0.56000000000000005</v>
      </c>
      <c r="K50" s="202">
        <v>28.35</v>
      </c>
      <c r="L50" s="202">
        <v>32.950000000000003</v>
      </c>
      <c r="M50" s="202">
        <v>0</v>
      </c>
      <c r="N50" s="202">
        <v>0.96</v>
      </c>
      <c r="O50" s="202">
        <v>1.59</v>
      </c>
      <c r="P50" s="202">
        <v>1.83</v>
      </c>
      <c r="Q50" s="202">
        <v>0.18</v>
      </c>
      <c r="R50" s="202">
        <v>0.34</v>
      </c>
      <c r="S50" s="202">
        <v>0.21</v>
      </c>
      <c r="T50" s="202">
        <v>0</v>
      </c>
      <c r="U50" s="202">
        <v>7.7</v>
      </c>
      <c r="V50" s="202">
        <v>5.27</v>
      </c>
      <c r="W50" s="202">
        <v>6.41</v>
      </c>
      <c r="X50" s="202">
        <v>1.19</v>
      </c>
      <c r="Y50" s="202">
        <v>0</v>
      </c>
      <c r="Z50" s="202">
        <v>36.53</v>
      </c>
      <c r="AA50" s="202">
        <v>0.72</v>
      </c>
      <c r="AB50" s="202">
        <v>0</v>
      </c>
      <c r="AC50" s="202">
        <v>11.67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30.37</v>
      </c>
      <c r="AJ50" s="202">
        <v>0</v>
      </c>
      <c r="AK50" s="202">
        <v>9.92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8.27</v>
      </c>
      <c r="D51" s="202">
        <v>2.4</v>
      </c>
      <c r="E51" s="202">
        <v>0</v>
      </c>
      <c r="F51" s="202">
        <v>4.1399999999999997</v>
      </c>
      <c r="G51" s="202">
        <v>13.52</v>
      </c>
      <c r="H51" s="202">
        <v>0</v>
      </c>
      <c r="I51" s="202">
        <v>16.84</v>
      </c>
      <c r="J51" s="202">
        <v>0.56000000000000005</v>
      </c>
      <c r="K51" s="202">
        <v>27.58</v>
      </c>
      <c r="L51" s="202">
        <v>32.950000000000003</v>
      </c>
      <c r="M51" s="202">
        <v>0</v>
      </c>
      <c r="N51" s="202">
        <v>0.96</v>
      </c>
      <c r="O51" s="202">
        <v>1.59</v>
      </c>
      <c r="P51" s="202">
        <v>1.87</v>
      </c>
      <c r="Q51" s="202">
        <v>0.18</v>
      </c>
      <c r="R51" s="202">
        <v>0.34</v>
      </c>
      <c r="S51" s="202">
        <v>0.21</v>
      </c>
      <c r="T51" s="202">
        <v>0</v>
      </c>
      <c r="U51" s="202">
        <v>7.7</v>
      </c>
      <c r="V51" s="202">
        <v>0.17</v>
      </c>
      <c r="W51" s="202">
        <v>0.36</v>
      </c>
      <c r="X51" s="202">
        <v>1.19</v>
      </c>
      <c r="Y51" s="202">
        <v>0</v>
      </c>
      <c r="Z51" s="202">
        <v>36.79</v>
      </c>
      <c r="AA51" s="202">
        <v>0.72</v>
      </c>
      <c r="AB51" s="202">
        <v>0</v>
      </c>
      <c r="AC51" s="202">
        <v>11.67</v>
      </c>
      <c r="AD51" s="202">
        <v>0</v>
      </c>
      <c r="AE51" s="202">
        <v>0</v>
      </c>
      <c r="AF51" s="202">
        <v>0</v>
      </c>
      <c r="AG51" s="202">
        <v>19.61</v>
      </c>
      <c r="AH51" s="202">
        <v>0</v>
      </c>
      <c r="AI51" s="202">
        <v>30.37</v>
      </c>
      <c r="AJ51" s="202">
        <v>0</v>
      </c>
      <c r="AK51" s="202">
        <v>9.92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8.27</v>
      </c>
      <c r="D52" s="202">
        <v>2.4</v>
      </c>
      <c r="E52" s="202">
        <v>0</v>
      </c>
      <c r="F52" s="202">
        <v>4.1399999999999997</v>
      </c>
      <c r="G52" s="202">
        <v>13.52</v>
      </c>
      <c r="H52" s="202">
        <v>0</v>
      </c>
      <c r="I52" s="202">
        <v>16.84</v>
      </c>
      <c r="J52" s="202">
        <v>0.56000000000000005</v>
      </c>
      <c r="K52" s="202">
        <v>27.58</v>
      </c>
      <c r="L52" s="202">
        <v>32.950000000000003</v>
      </c>
      <c r="M52" s="202">
        <v>0</v>
      </c>
      <c r="N52" s="202">
        <v>0.96</v>
      </c>
      <c r="O52" s="202">
        <v>1.59</v>
      </c>
      <c r="P52" s="202">
        <v>1.9</v>
      </c>
      <c r="Q52" s="202">
        <v>0.18</v>
      </c>
      <c r="R52" s="202">
        <v>0.34</v>
      </c>
      <c r="S52" s="202">
        <v>0.21</v>
      </c>
      <c r="T52" s="202">
        <v>0</v>
      </c>
      <c r="U52" s="202">
        <v>7.7</v>
      </c>
      <c r="V52" s="202">
        <v>0.17</v>
      </c>
      <c r="W52" s="202">
        <v>0.36</v>
      </c>
      <c r="X52" s="202">
        <v>1.19</v>
      </c>
      <c r="Y52" s="202">
        <v>0</v>
      </c>
      <c r="Z52" s="202">
        <v>36.79</v>
      </c>
      <c r="AA52" s="202">
        <v>0.72</v>
      </c>
      <c r="AB52" s="202">
        <v>0</v>
      </c>
      <c r="AC52" s="202">
        <v>11.67</v>
      </c>
      <c r="AD52" s="202">
        <v>0</v>
      </c>
      <c r="AE52" s="202">
        <v>0</v>
      </c>
      <c r="AF52" s="202">
        <v>0</v>
      </c>
      <c r="AG52" s="202">
        <v>19.61</v>
      </c>
      <c r="AH52" s="202">
        <v>0</v>
      </c>
      <c r="AI52" s="202">
        <v>30.37</v>
      </c>
      <c r="AJ52" s="202">
        <v>0</v>
      </c>
      <c r="AK52" s="202">
        <v>9.92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8.27</v>
      </c>
      <c r="D53" s="202">
        <v>2.4</v>
      </c>
      <c r="E53" s="202">
        <v>0</v>
      </c>
      <c r="F53" s="202">
        <v>4.1399999999999997</v>
      </c>
      <c r="G53" s="202">
        <v>13.52</v>
      </c>
      <c r="H53" s="202">
        <v>0</v>
      </c>
      <c r="I53" s="202">
        <v>16.84</v>
      </c>
      <c r="J53" s="202">
        <v>0.56000000000000005</v>
      </c>
      <c r="K53" s="202">
        <v>27.58</v>
      </c>
      <c r="L53" s="202">
        <v>32.950000000000003</v>
      </c>
      <c r="M53" s="202">
        <v>0</v>
      </c>
      <c r="N53" s="202">
        <v>0.96</v>
      </c>
      <c r="O53" s="202">
        <v>1.59</v>
      </c>
      <c r="P53" s="202">
        <v>1.94</v>
      </c>
      <c r="Q53" s="202">
        <v>0.18</v>
      </c>
      <c r="R53" s="202">
        <v>0.34</v>
      </c>
      <c r="S53" s="202">
        <v>0.21</v>
      </c>
      <c r="T53" s="202">
        <v>0</v>
      </c>
      <c r="U53" s="202">
        <v>7.7</v>
      </c>
      <c r="V53" s="202">
        <v>0.17</v>
      </c>
      <c r="W53" s="202">
        <v>0.36</v>
      </c>
      <c r="X53" s="202">
        <v>1.19</v>
      </c>
      <c r="Y53" s="202">
        <v>0</v>
      </c>
      <c r="Z53" s="202">
        <v>36.79</v>
      </c>
      <c r="AA53" s="202">
        <v>0.72</v>
      </c>
      <c r="AB53" s="202">
        <v>0</v>
      </c>
      <c r="AC53" s="202">
        <v>11.67</v>
      </c>
      <c r="AD53" s="202">
        <v>0</v>
      </c>
      <c r="AE53" s="202">
        <v>0</v>
      </c>
      <c r="AF53" s="202">
        <v>0</v>
      </c>
      <c r="AG53" s="202">
        <v>19.61</v>
      </c>
      <c r="AH53" s="202">
        <v>0</v>
      </c>
      <c r="AI53" s="202">
        <v>30.37</v>
      </c>
      <c r="AJ53" s="202">
        <v>0</v>
      </c>
      <c r="AK53" s="202">
        <v>9.92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8.27</v>
      </c>
      <c r="D54" s="202">
        <v>2.4</v>
      </c>
      <c r="E54" s="202">
        <v>0</v>
      </c>
      <c r="F54" s="202">
        <v>4.1399999999999997</v>
      </c>
      <c r="G54" s="202">
        <v>13.52</v>
      </c>
      <c r="H54" s="202">
        <v>0</v>
      </c>
      <c r="I54" s="202">
        <v>16.84</v>
      </c>
      <c r="J54" s="202">
        <v>0.56000000000000005</v>
      </c>
      <c r="K54" s="202">
        <v>27.58</v>
      </c>
      <c r="L54" s="202">
        <v>32.950000000000003</v>
      </c>
      <c r="M54" s="202">
        <v>0</v>
      </c>
      <c r="N54" s="202">
        <v>0.96</v>
      </c>
      <c r="O54" s="202">
        <v>1.59</v>
      </c>
      <c r="P54" s="202">
        <v>1.94</v>
      </c>
      <c r="Q54" s="202">
        <v>0.18</v>
      </c>
      <c r="R54" s="202">
        <v>0.34</v>
      </c>
      <c r="S54" s="202">
        <v>0.21</v>
      </c>
      <c r="T54" s="202">
        <v>0</v>
      </c>
      <c r="U54" s="202">
        <v>7.7</v>
      </c>
      <c r="V54" s="202">
        <v>0.17</v>
      </c>
      <c r="W54" s="202">
        <v>0.36</v>
      </c>
      <c r="X54" s="202">
        <v>1.19</v>
      </c>
      <c r="Y54" s="202">
        <v>0</v>
      </c>
      <c r="Z54" s="202">
        <v>36.79</v>
      </c>
      <c r="AA54" s="202">
        <v>0.72</v>
      </c>
      <c r="AB54" s="202">
        <v>0</v>
      </c>
      <c r="AC54" s="202">
        <v>11.67</v>
      </c>
      <c r="AD54" s="202">
        <v>0</v>
      </c>
      <c r="AE54" s="202">
        <v>0</v>
      </c>
      <c r="AF54" s="202">
        <v>0</v>
      </c>
      <c r="AG54" s="202">
        <v>1.47</v>
      </c>
      <c r="AH54" s="202">
        <v>0</v>
      </c>
      <c r="AI54" s="202">
        <v>30.37</v>
      </c>
      <c r="AJ54" s="202">
        <v>0</v>
      </c>
      <c r="AK54" s="202">
        <v>9.92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8.27</v>
      </c>
      <c r="D55" s="202">
        <v>2.4</v>
      </c>
      <c r="E55" s="202">
        <v>0</v>
      </c>
      <c r="F55" s="202">
        <v>4.1399999999999997</v>
      </c>
      <c r="G55" s="202">
        <v>13.52</v>
      </c>
      <c r="H55" s="202">
        <v>0</v>
      </c>
      <c r="I55" s="202">
        <v>16.84</v>
      </c>
      <c r="J55" s="202">
        <v>0.56000000000000005</v>
      </c>
      <c r="K55" s="202">
        <v>27.58</v>
      </c>
      <c r="L55" s="202">
        <v>32.950000000000003</v>
      </c>
      <c r="M55" s="202">
        <v>0</v>
      </c>
      <c r="N55" s="202">
        <v>0.96</v>
      </c>
      <c r="O55" s="202">
        <v>1.59</v>
      </c>
      <c r="P55" s="202">
        <v>1.94</v>
      </c>
      <c r="Q55" s="202">
        <v>0.18</v>
      </c>
      <c r="R55" s="202">
        <v>0.34</v>
      </c>
      <c r="S55" s="202">
        <v>0.21</v>
      </c>
      <c r="T55" s="202">
        <v>0</v>
      </c>
      <c r="U55" s="202">
        <v>7.7</v>
      </c>
      <c r="V55" s="202">
        <v>0.17</v>
      </c>
      <c r="W55" s="202">
        <v>0.36</v>
      </c>
      <c r="X55" s="202">
        <v>1.19</v>
      </c>
      <c r="Y55" s="202">
        <v>0</v>
      </c>
      <c r="Z55" s="202">
        <v>36.79</v>
      </c>
      <c r="AA55" s="202">
        <v>0.72</v>
      </c>
      <c r="AB55" s="202">
        <v>0</v>
      </c>
      <c r="AC55" s="202">
        <v>11.67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30.37</v>
      </c>
      <c r="AJ55" s="202">
        <v>0</v>
      </c>
      <c r="AK55" s="202">
        <v>9.92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8.27</v>
      </c>
      <c r="D56" s="202">
        <v>2.4</v>
      </c>
      <c r="E56" s="202">
        <v>0</v>
      </c>
      <c r="F56" s="202">
        <v>4.1399999999999997</v>
      </c>
      <c r="G56" s="202">
        <v>13.52</v>
      </c>
      <c r="H56" s="202">
        <v>0</v>
      </c>
      <c r="I56" s="202">
        <v>16.84</v>
      </c>
      <c r="J56" s="202">
        <v>0.56000000000000005</v>
      </c>
      <c r="K56" s="202">
        <v>27.58</v>
      </c>
      <c r="L56" s="202">
        <v>32.950000000000003</v>
      </c>
      <c r="M56" s="202">
        <v>0</v>
      </c>
      <c r="N56" s="202">
        <v>0.96</v>
      </c>
      <c r="O56" s="202">
        <v>1.59</v>
      </c>
      <c r="P56" s="202">
        <v>1.94</v>
      </c>
      <c r="Q56" s="202">
        <v>0.18</v>
      </c>
      <c r="R56" s="202">
        <v>0.34</v>
      </c>
      <c r="S56" s="202">
        <v>0.21</v>
      </c>
      <c r="T56" s="202">
        <v>0</v>
      </c>
      <c r="U56" s="202">
        <v>7.7</v>
      </c>
      <c r="V56" s="202">
        <v>0.17</v>
      </c>
      <c r="W56" s="202">
        <v>0.36</v>
      </c>
      <c r="X56" s="202">
        <v>1.19</v>
      </c>
      <c r="Y56" s="202">
        <v>0</v>
      </c>
      <c r="Z56" s="202">
        <v>36.79</v>
      </c>
      <c r="AA56" s="202">
        <v>0.72</v>
      </c>
      <c r="AB56" s="202">
        <v>0</v>
      </c>
      <c r="AC56" s="202">
        <v>11.67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30.37</v>
      </c>
      <c r="AJ56" s="202">
        <v>0</v>
      </c>
      <c r="AK56" s="202">
        <v>9.92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8.27</v>
      </c>
      <c r="D57" s="202">
        <v>2.4</v>
      </c>
      <c r="E57" s="202">
        <v>0</v>
      </c>
      <c r="F57" s="202">
        <v>4.1399999999999997</v>
      </c>
      <c r="G57" s="202">
        <v>13.52</v>
      </c>
      <c r="H57" s="202">
        <v>0</v>
      </c>
      <c r="I57" s="202">
        <v>16.84</v>
      </c>
      <c r="J57" s="202">
        <v>0.56000000000000005</v>
      </c>
      <c r="K57" s="202">
        <v>27.58</v>
      </c>
      <c r="L57" s="202">
        <v>45.47</v>
      </c>
      <c r="M57" s="202">
        <v>0</v>
      </c>
      <c r="N57" s="202">
        <v>0.96</v>
      </c>
      <c r="O57" s="202">
        <v>1.59</v>
      </c>
      <c r="P57" s="202">
        <v>1.94</v>
      </c>
      <c r="Q57" s="202">
        <v>0.18</v>
      </c>
      <c r="R57" s="202">
        <v>0.34</v>
      </c>
      <c r="S57" s="202">
        <v>0.21</v>
      </c>
      <c r="T57" s="202">
        <v>0</v>
      </c>
      <c r="U57" s="202">
        <v>7.7</v>
      </c>
      <c r="V57" s="202">
        <v>0.17</v>
      </c>
      <c r="W57" s="202">
        <v>0.36</v>
      </c>
      <c r="X57" s="202">
        <v>1.19</v>
      </c>
      <c r="Y57" s="202">
        <v>0</v>
      </c>
      <c r="Z57" s="202">
        <v>36.79</v>
      </c>
      <c r="AA57" s="202">
        <v>0.72</v>
      </c>
      <c r="AB57" s="202">
        <v>0</v>
      </c>
      <c r="AC57" s="202">
        <v>11.67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30.37</v>
      </c>
      <c r="AJ57" s="202">
        <v>0</v>
      </c>
      <c r="AK57" s="202">
        <v>9.92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8.27</v>
      </c>
      <c r="D58" s="202">
        <v>2.4</v>
      </c>
      <c r="E58" s="202">
        <v>0</v>
      </c>
      <c r="F58" s="202">
        <v>4.1399999999999997</v>
      </c>
      <c r="G58" s="202">
        <v>13.52</v>
      </c>
      <c r="H58" s="202">
        <v>0</v>
      </c>
      <c r="I58" s="202">
        <v>16.84</v>
      </c>
      <c r="J58" s="202">
        <v>0.56000000000000005</v>
      </c>
      <c r="K58" s="202">
        <v>27.58</v>
      </c>
      <c r="L58" s="202">
        <v>46.62</v>
      </c>
      <c r="M58" s="202">
        <v>0</v>
      </c>
      <c r="N58" s="202">
        <v>0.96</v>
      </c>
      <c r="O58" s="202">
        <v>1.59</v>
      </c>
      <c r="P58" s="202">
        <v>1.94</v>
      </c>
      <c r="Q58" s="202">
        <v>0.18</v>
      </c>
      <c r="R58" s="202">
        <v>0.34</v>
      </c>
      <c r="S58" s="202">
        <v>0.21</v>
      </c>
      <c r="T58" s="202">
        <v>0</v>
      </c>
      <c r="U58" s="202">
        <v>7.7</v>
      </c>
      <c r="V58" s="202">
        <v>0.17</v>
      </c>
      <c r="W58" s="202">
        <v>0.36</v>
      </c>
      <c r="X58" s="202">
        <v>1.19</v>
      </c>
      <c r="Y58" s="202">
        <v>0</v>
      </c>
      <c r="Z58" s="202">
        <v>36.79</v>
      </c>
      <c r="AA58" s="202">
        <v>0.72</v>
      </c>
      <c r="AB58" s="202">
        <v>0</v>
      </c>
      <c r="AC58" s="202">
        <v>11.67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30.37</v>
      </c>
      <c r="AJ58" s="202">
        <v>0</v>
      </c>
      <c r="AK58" s="202">
        <v>9.92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8.27</v>
      </c>
      <c r="D59" s="202">
        <v>2.4</v>
      </c>
      <c r="E59" s="202">
        <v>0</v>
      </c>
      <c r="F59" s="202">
        <v>4.1399999999999997</v>
      </c>
      <c r="G59" s="202">
        <v>13.52</v>
      </c>
      <c r="H59" s="202">
        <v>0</v>
      </c>
      <c r="I59" s="202">
        <v>16.84</v>
      </c>
      <c r="J59" s="202">
        <v>0.56000000000000005</v>
      </c>
      <c r="K59" s="202">
        <v>1.64</v>
      </c>
      <c r="L59" s="202">
        <v>2.06</v>
      </c>
      <c r="M59" s="202">
        <v>0</v>
      </c>
      <c r="N59" s="202">
        <v>0.96</v>
      </c>
      <c r="O59" s="202">
        <v>1.59</v>
      </c>
      <c r="P59" s="202">
        <v>1.94</v>
      </c>
      <c r="Q59" s="202">
        <v>0.18</v>
      </c>
      <c r="R59" s="202">
        <v>0.34</v>
      </c>
      <c r="S59" s="202">
        <v>0.21</v>
      </c>
      <c r="T59" s="202">
        <v>0</v>
      </c>
      <c r="U59" s="202">
        <v>7.7</v>
      </c>
      <c r="V59" s="202">
        <v>0.17</v>
      </c>
      <c r="W59" s="202">
        <v>0.36</v>
      </c>
      <c r="X59" s="202">
        <v>1.19</v>
      </c>
      <c r="Y59" s="202">
        <v>0</v>
      </c>
      <c r="Z59" s="202">
        <v>36.79</v>
      </c>
      <c r="AA59" s="202">
        <v>0.72</v>
      </c>
      <c r="AB59" s="202">
        <v>0</v>
      </c>
      <c r="AC59" s="202">
        <v>11.67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24.77</v>
      </c>
      <c r="AJ59" s="202">
        <v>0</v>
      </c>
      <c r="AK59" s="202">
        <v>9.92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8.27</v>
      </c>
      <c r="D60" s="202">
        <v>2.4</v>
      </c>
      <c r="E60" s="202">
        <v>0</v>
      </c>
      <c r="F60" s="202">
        <v>4.1399999999999997</v>
      </c>
      <c r="G60" s="202">
        <v>13.52</v>
      </c>
      <c r="H60" s="202">
        <v>0</v>
      </c>
      <c r="I60" s="202">
        <v>16.84</v>
      </c>
      <c r="J60" s="202">
        <v>0.56000000000000005</v>
      </c>
      <c r="K60" s="202">
        <v>1.64</v>
      </c>
      <c r="L60" s="202">
        <v>2.06</v>
      </c>
      <c r="M60" s="202">
        <v>0</v>
      </c>
      <c r="N60" s="202">
        <v>0.96</v>
      </c>
      <c r="O60" s="202">
        <v>1.59</v>
      </c>
      <c r="P60" s="202">
        <v>1.94</v>
      </c>
      <c r="Q60" s="202">
        <v>0.18</v>
      </c>
      <c r="R60" s="202">
        <v>0.34</v>
      </c>
      <c r="S60" s="202">
        <v>0.21</v>
      </c>
      <c r="T60" s="202">
        <v>0</v>
      </c>
      <c r="U60" s="202">
        <v>7.7</v>
      </c>
      <c r="V60" s="202">
        <v>0.17</v>
      </c>
      <c r="W60" s="202">
        <v>0.36</v>
      </c>
      <c r="X60" s="202">
        <v>1.19</v>
      </c>
      <c r="Y60" s="202">
        <v>0</v>
      </c>
      <c r="Z60" s="202">
        <v>36.79</v>
      </c>
      <c r="AA60" s="202">
        <v>0.72</v>
      </c>
      <c r="AB60" s="202">
        <v>0</v>
      </c>
      <c r="AC60" s="202">
        <v>11.67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24.77</v>
      </c>
      <c r="AJ60" s="202">
        <v>0</v>
      </c>
      <c r="AK60" s="202">
        <v>9.92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8.27</v>
      </c>
      <c r="D61" s="202">
        <v>2.4</v>
      </c>
      <c r="E61" s="202">
        <v>0</v>
      </c>
      <c r="F61" s="202">
        <v>4.1399999999999997</v>
      </c>
      <c r="G61" s="202">
        <v>13.52</v>
      </c>
      <c r="H61" s="202">
        <v>0</v>
      </c>
      <c r="I61" s="202">
        <v>16.84</v>
      </c>
      <c r="J61" s="202">
        <v>0.56000000000000005</v>
      </c>
      <c r="K61" s="202">
        <v>1.64</v>
      </c>
      <c r="L61" s="202">
        <v>2.06</v>
      </c>
      <c r="M61" s="202">
        <v>0</v>
      </c>
      <c r="N61" s="202">
        <v>0.96</v>
      </c>
      <c r="O61" s="202">
        <v>1.59</v>
      </c>
      <c r="P61" s="202">
        <v>1.94</v>
      </c>
      <c r="Q61" s="202">
        <v>0.18</v>
      </c>
      <c r="R61" s="202">
        <v>0.34</v>
      </c>
      <c r="S61" s="202">
        <v>0.21</v>
      </c>
      <c r="T61" s="202">
        <v>0</v>
      </c>
      <c r="U61" s="202">
        <v>7.7</v>
      </c>
      <c r="V61" s="202">
        <v>0.17</v>
      </c>
      <c r="W61" s="202">
        <v>0.36</v>
      </c>
      <c r="X61" s="202">
        <v>1.19</v>
      </c>
      <c r="Y61" s="202">
        <v>0</v>
      </c>
      <c r="Z61" s="202">
        <v>2.23</v>
      </c>
      <c r="AA61" s="202">
        <v>0.72</v>
      </c>
      <c r="AB61" s="202">
        <v>0</v>
      </c>
      <c r="AC61" s="202">
        <v>11.67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25.03</v>
      </c>
      <c r="AJ61" s="202">
        <v>0</v>
      </c>
      <c r="AK61" s="202">
        <v>9.92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8.27</v>
      </c>
      <c r="D62" s="202">
        <v>2.4</v>
      </c>
      <c r="E62" s="202">
        <v>0</v>
      </c>
      <c r="F62" s="202">
        <v>4.1399999999999997</v>
      </c>
      <c r="G62" s="202">
        <v>13.52</v>
      </c>
      <c r="H62" s="202">
        <v>0</v>
      </c>
      <c r="I62" s="202">
        <v>16.84</v>
      </c>
      <c r="J62" s="202">
        <v>0.56000000000000005</v>
      </c>
      <c r="K62" s="202">
        <v>1.64</v>
      </c>
      <c r="L62" s="202">
        <v>2.06</v>
      </c>
      <c r="M62" s="202">
        <v>0</v>
      </c>
      <c r="N62" s="202">
        <v>0.96</v>
      </c>
      <c r="O62" s="202">
        <v>1.59</v>
      </c>
      <c r="P62" s="202">
        <v>1.94</v>
      </c>
      <c r="Q62" s="202">
        <v>0.18</v>
      </c>
      <c r="R62" s="202">
        <v>0.34</v>
      </c>
      <c r="S62" s="202">
        <v>0.21</v>
      </c>
      <c r="T62" s="202">
        <v>0</v>
      </c>
      <c r="U62" s="202">
        <v>7.7</v>
      </c>
      <c r="V62" s="202">
        <v>0.17</v>
      </c>
      <c r="W62" s="202">
        <v>0.36</v>
      </c>
      <c r="X62" s="202">
        <v>1.19</v>
      </c>
      <c r="Y62" s="202">
        <v>0</v>
      </c>
      <c r="Z62" s="202">
        <v>2.23</v>
      </c>
      <c r="AA62" s="202">
        <v>0.72</v>
      </c>
      <c r="AB62" s="202">
        <v>0</v>
      </c>
      <c r="AC62" s="202">
        <v>11.67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25.22</v>
      </c>
      <c r="AJ62" s="202">
        <v>0</v>
      </c>
      <c r="AK62" s="202">
        <v>9.92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8.27</v>
      </c>
      <c r="D63" s="202">
        <v>2.4</v>
      </c>
      <c r="E63" s="202">
        <v>0</v>
      </c>
      <c r="F63" s="202">
        <v>4.1399999999999997</v>
      </c>
      <c r="G63" s="202">
        <v>13.52</v>
      </c>
      <c r="H63" s="202">
        <v>0</v>
      </c>
      <c r="I63" s="202">
        <v>16.84</v>
      </c>
      <c r="J63" s="202">
        <v>0.56000000000000005</v>
      </c>
      <c r="K63" s="202">
        <v>1.64</v>
      </c>
      <c r="L63" s="202">
        <v>2.06</v>
      </c>
      <c r="M63" s="202">
        <v>0</v>
      </c>
      <c r="N63" s="202">
        <v>0.96</v>
      </c>
      <c r="O63" s="202">
        <v>1.59</v>
      </c>
      <c r="P63" s="202">
        <v>1.94</v>
      </c>
      <c r="Q63" s="202">
        <v>0.18</v>
      </c>
      <c r="R63" s="202">
        <v>0.34</v>
      </c>
      <c r="S63" s="202">
        <v>0.21</v>
      </c>
      <c r="T63" s="202">
        <v>0</v>
      </c>
      <c r="U63" s="202">
        <v>7.7</v>
      </c>
      <c r="V63" s="202">
        <v>0.17</v>
      </c>
      <c r="W63" s="202">
        <v>0.36</v>
      </c>
      <c r="X63" s="202">
        <v>1.19</v>
      </c>
      <c r="Y63" s="202">
        <v>0</v>
      </c>
      <c r="Z63" s="202">
        <v>2.23</v>
      </c>
      <c r="AA63" s="202">
        <v>0.72</v>
      </c>
      <c r="AB63" s="202">
        <v>0</v>
      </c>
      <c r="AC63" s="202">
        <v>11.67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25.22</v>
      </c>
      <c r="AJ63" s="202">
        <v>0</v>
      </c>
      <c r="AK63" s="202">
        <v>9.92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8.27</v>
      </c>
      <c r="D64" s="202">
        <v>2.4</v>
      </c>
      <c r="E64" s="202">
        <v>0</v>
      </c>
      <c r="F64" s="202">
        <v>4.1399999999999997</v>
      </c>
      <c r="G64" s="202">
        <v>13.52</v>
      </c>
      <c r="H64" s="202">
        <v>0</v>
      </c>
      <c r="I64" s="202">
        <v>16.84</v>
      </c>
      <c r="J64" s="202">
        <v>0.56000000000000005</v>
      </c>
      <c r="K64" s="202">
        <v>1.64</v>
      </c>
      <c r="L64" s="202">
        <v>2.06</v>
      </c>
      <c r="M64" s="202">
        <v>0</v>
      </c>
      <c r="N64" s="202">
        <v>0.96</v>
      </c>
      <c r="O64" s="202">
        <v>1.59</v>
      </c>
      <c r="P64" s="202">
        <v>1.94</v>
      </c>
      <c r="Q64" s="202">
        <v>0.18</v>
      </c>
      <c r="R64" s="202">
        <v>0.34</v>
      </c>
      <c r="S64" s="202">
        <v>0.21</v>
      </c>
      <c r="T64" s="202">
        <v>0</v>
      </c>
      <c r="U64" s="202">
        <v>7.7</v>
      </c>
      <c r="V64" s="202">
        <v>0.17</v>
      </c>
      <c r="W64" s="202">
        <v>0.36</v>
      </c>
      <c r="X64" s="202">
        <v>1.19</v>
      </c>
      <c r="Y64" s="202">
        <v>0</v>
      </c>
      <c r="Z64" s="202">
        <v>2.23</v>
      </c>
      <c r="AA64" s="202">
        <v>0.72</v>
      </c>
      <c r="AB64" s="202">
        <v>0</v>
      </c>
      <c r="AC64" s="202">
        <v>11.67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25.22</v>
      </c>
      <c r="AJ64" s="202">
        <v>0</v>
      </c>
      <c r="AK64" s="202">
        <v>9.92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8.27</v>
      </c>
      <c r="D65" s="202">
        <v>2.4</v>
      </c>
      <c r="E65" s="202">
        <v>0</v>
      </c>
      <c r="F65" s="202">
        <v>4.1399999999999997</v>
      </c>
      <c r="G65" s="202">
        <v>13.52</v>
      </c>
      <c r="H65" s="202">
        <v>0</v>
      </c>
      <c r="I65" s="202">
        <v>16.84</v>
      </c>
      <c r="J65" s="202">
        <v>0.56000000000000005</v>
      </c>
      <c r="K65" s="202">
        <v>1.64</v>
      </c>
      <c r="L65" s="202">
        <v>2.06</v>
      </c>
      <c r="M65" s="202">
        <v>0</v>
      </c>
      <c r="N65" s="202">
        <v>0.96</v>
      </c>
      <c r="O65" s="202">
        <v>1.59</v>
      </c>
      <c r="P65" s="202">
        <v>1.94</v>
      </c>
      <c r="Q65" s="202">
        <v>0.18</v>
      </c>
      <c r="R65" s="202">
        <v>0.34</v>
      </c>
      <c r="S65" s="202">
        <v>0.21</v>
      </c>
      <c r="T65" s="202">
        <v>0</v>
      </c>
      <c r="U65" s="202">
        <v>7.7</v>
      </c>
      <c r="V65" s="202">
        <v>0.17</v>
      </c>
      <c r="W65" s="202">
        <v>0.36</v>
      </c>
      <c r="X65" s="202">
        <v>1.19</v>
      </c>
      <c r="Y65" s="202">
        <v>0</v>
      </c>
      <c r="Z65" s="202">
        <v>2.23</v>
      </c>
      <c r="AA65" s="202">
        <v>0.72</v>
      </c>
      <c r="AB65" s="202">
        <v>0</v>
      </c>
      <c r="AC65" s="202">
        <v>11.67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25.22</v>
      </c>
      <c r="AJ65" s="202">
        <v>0</v>
      </c>
      <c r="AK65" s="202">
        <v>9.92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8.27</v>
      </c>
      <c r="D66" s="202">
        <v>2.4</v>
      </c>
      <c r="E66" s="202">
        <v>0</v>
      </c>
      <c r="F66" s="202">
        <v>4.1399999999999997</v>
      </c>
      <c r="G66" s="202">
        <v>13.52</v>
      </c>
      <c r="H66" s="202">
        <v>0</v>
      </c>
      <c r="I66" s="202">
        <v>16.84</v>
      </c>
      <c r="J66" s="202">
        <v>0.56000000000000005</v>
      </c>
      <c r="K66" s="202">
        <v>1.64</v>
      </c>
      <c r="L66" s="202">
        <v>2.06</v>
      </c>
      <c r="M66" s="202">
        <v>0</v>
      </c>
      <c r="N66" s="202">
        <v>0.96</v>
      </c>
      <c r="O66" s="202">
        <v>1.59</v>
      </c>
      <c r="P66" s="202">
        <v>1.94</v>
      </c>
      <c r="Q66" s="202">
        <v>0.18</v>
      </c>
      <c r="R66" s="202">
        <v>0.34</v>
      </c>
      <c r="S66" s="202">
        <v>0.21</v>
      </c>
      <c r="T66" s="202">
        <v>0</v>
      </c>
      <c r="U66" s="202">
        <v>7.7</v>
      </c>
      <c r="V66" s="202">
        <v>0.17</v>
      </c>
      <c r="W66" s="202">
        <v>0.36</v>
      </c>
      <c r="X66" s="202">
        <v>1.19</v>
      </c>
      <c r="Y66" s="202">
        <v>0</v>
      </c>
      <c r="Z66" s="202">
        <v>2.23</v>
      </c>
      <c r="AA66" s="202">
        <v>0.72</v>
      </c>
      <c r="AB66" s="202">
        <v>0</v>
      </c>
      <c r="AC66" s="202">
        <v>11.67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25.22</v>
      </c>
      <c r="AJ66" s="202">
        <v>0</v>
      </c>
      <c r="AK66" s="202">
        <v>9.92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8.32</v>
      </c>
      <c r="D67" s="202">
        <v>2.4</v>
      </c>
      <c r="E67" s="202">
        <v>0</v>
      </c>
      <c r="F67" s="202">
        <v>4.1399999999999997</v>
      </c>
      <c r="G67" s="202">
        <v>13.52</v>
      </c>
      <c r="H67" s="202">
        <v>0</v>
      </c>
      <c r="I67" s="202">
        <v>16.84</v>
      </c>
      <c r="J67" s="202">
        <v>0.56000000000000005</v>
      </c>
      <c r="K67" s="202">
        <v>1.64</v>
      </c>
      <c r="L67" s="202">
        <v>2.06</v>
      </c>
      <c r="M67" s="202">
        <v>0</v>
      </c>
      <c r="N67" s="202">
        <v>0.96</v>
      </c>
      <c r="O67" s="202">
        <v>1.59</v>
      </c>
      <c r="P67" s="202">
        <v>1.94</v>
      </c>
      <c r="Q67" s="202">
        <v>0.18</v>
      </c>
      <c r="R67" s="202">
        <v>0.34</v>
      </c>
      <c r="S67" s="202">
        <v>0.21</v>
      </c>
      <c r="T67" s="202">
        <v>0</v>
      </c>
      <c r="U67" s="202">
        <v>7.7</v>
      </c>
      <c r="V67" s="202">
        <v>0.17</v>
      </c>
      <c r="W67" s="202">
        <v>0.36</v>
      </c>
      <c r="X67" s="202">
        <v>1.19</v>
      </c>
      <c r="Y67" s="202">
        <v>0</v>
      </c>
      <c r="Z67" s="202">
        <v>2.23</v>
      </c>
      <c r="AA67" s="202">
        <v>0.72</v>
      </c>
      <c r="AB67" s="202">
        <v>0</v>
      </c>
      <c r="AC67" s="202">
        <v>11.67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25.72</v>
      </c>
      <c r="AJ67" s="202">
        <v>0</v>
      </c>
      <c r="AK67" s="202">
        <v>9.92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8.32</v>
      </c>
      <c r="D68" s="202">
        <v>2.4</v>
      </c>
      <c r="E68" s="202">
        <v>0</v>
      </c>
      <c r="F68" s="202">
        <v>4.1399999999999997</v>
      </c>
      <c r="G68" s="202">
        <v>13.52</v>
      </c>
      <c r="H68" s="202">
        <v>0</v>
      </c>
      <c r="I68" s="202">
        <v>16.84</v>
      </c>
      <c r="J68" s="202">
        <v>0.56000000000000005</v>
      </c>
      <c r="K68" s="202">
        <v>1.64</v>
      </c>
      <c r="L68" s="202">
        <v>2.06</v>
      </c>
      <c r="M68" s="202">
        <v>0</v>
      </c>
      <c r="N68" s="202">
        <v>0.96</v>
      </c>
      <c r="O68" s="202">
        <v>1.59</v>
      </c>
      <c r="P68" s="202">
        <v>1.94</v>
      </c>
      <c r="Q68" s="202">
        <v>0.18</v>
      </c>
      <c r="R68" s="202">
        <v>0.34</v>
      </c>
      <c r="S68" s="202">
        <v>0.21</v>
      </c>
      <c r="T68" s="202">
        <v>0</v>
      </c>
      <c r="U68" s="202">
        <v>7.7</v>
      </c>
      <c r="V68" s="202">
        <v>0.17</v>
      </c>
      <c r="W68" s="202">
        <v>0.36</v>
      </c>
      <c r="X68" s="202">
        <v>1.19</v>
      </c>
      <c r="Y68" s="202">
        <v>0</v>
      </c>
      <c r="Z68" s="202">
        <v>2.23</v>
      </c>
      <c r="AA68" s="202">
        <v>0.72</v>
      </c>
      <c r="AB68" s="202">
        <v>0</v>
      </c>
      <c r="AC68" s="202">
        <v>11.67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25.22</v>
      </c>
      <c r="AJ68" s="202">
        <v>0</v>
      </c>
      <c r="AK68" s="202">
        <v>9.92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8.32</v>
      </c>
      <c r="D69" s="202">
        <v>2.4</v>
      </c>
      <c r="E69" s="202">
        <v>0</v>
      </c>
      <c r="F69" s="202">
        <v>4.1399999999999997</v>
      </c>
      <c r="G69" s="202">
        <v>13.52</v>
      </c>
      <c r="H69" s="202">
        <v>0</v>
      </c>
      <c r="I69" s="202">
        <v>16.84</v>
      </c>
      <c r="J69" s="202">
        <v>0.56000000000000005</v>
      </c>
      <c r="K69" s="202">
        <v>1.64</v>
      </c>
      <c r="L69" s="202">
        <v>2.06</v>
      </c>
      <c r="M69" s="202">
        <v>0</v>
      </c>
      <c r="N69" s="202">
        <v>0.96</v>
      </c>
      <c r="O69" s="202">
        <v>1.59</v>
      </c>
      <c r="P69" s="202">
        <v>1.94</v>
      </c>
      <c r="Q69" s="202">
        <v>0.18</v>
      </c>
      <c r="R69" s="202">
        <v>0.34</v>
      </c>
      <c r="S69" s="202">
        <v>0.21</v>
      </c>
      <c r="T69" s="202">
        <v>0</v>
      </c>
      <c r="U69" s="202">
        <v>7.7</v>
      </c>
      <c r="V69" s="202">
        <v>0.17</v>
      </c>
      <c r="W69" s="202">
        <v>0.36</v>
      </c>
      <c r="X69" s="202">
        <v>1.19</v>
      </c>
      <c r="Y69" s="202">
        <v>0</v>
      </c>
      <c r="Z69" s="202">
        <v>2.23</v>
      </c>
      <c r="AA69" s="202">
        <v>0.72</v>
      </c>
      <c r="AB69" s="202">
        <v>0</v>
      </c>
      <c r="AC69" s="202">
        <v>11.67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25.22</v>
      </c>
      <c r="AJ69" s="202">
        <v>0</v>
      </c>
      <c r="AK69" s="202">
        <v>9.92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8.32</v>
      </c>
      <c r="D70" s="202">
        <v>2.4</v>
      </c>
      <c r="E70" s="202">
        <v>0</v>
      </c>
      <c r="F70" s="202">
        <v>4.1399999999999997</v>
      </c>
      <c r="G70" s="202">
        <v>13.52</v>
      </c>
      <c r="H70" s="202">
        <v>0</v>
      </c>
      <c r="I70" s="202">
        <v>16.84</v>
      </c>
      <c r="J70" s="202">
        <v>0.56000000000000005</v>
      </c>
      <c r="K70" s="202">
        <v>1.64</v>
      </c>
      <c r="L70" s="202">
        <v>2.06</v>
      </c>
      <c r="M70" s="202">
        <v>0</v>
      </c>
      <c r="N70" s="202">
        <v>0.96</v>
      </c>
      <c r="O70" s="202">
        <v>1.59</v>
      </c>
      <c r="P70" s="202">
        <v>1.94</v>
      </c>
      <c r="Q70" s="202">
        <v>0.18</v>
      </c>
      <c r="R70" s="202">
        <v>0.34</v>
      </c>
      <c r="S70" s="202">
        <v>0.21</v>
      </c>
      <c r="T70" s="202">
        <v>0</v>
      </c>
      <c r="U70" s="202">
        <v>7.7</v>
      </c>
      <c r="V70" s="202">
        <v>0.17</v>
      </c>
      <c r="W70" s="202">
        <v>0.36</v>
      </c>
      <c r="X70" s="202">
        <v>1.19</v>
      </c>
      <c r="Y70" s="202">
        <v>0</v>
      </c>
      <c r="Z70" s="202">
        <v>2.23</v>
      </c>
      <c r="AA70" s="202">
        <v>0.72</v>
      </c>
      <c r="AB70" s="202">
        <v>0</v>
      </c>
      <c r="AC70" s="202">
        <v>11.67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25.22</v>
      </c>
      <c r="AJ70" s="202">
        <v>0</v>
      </c>
      <c r="AK70" s="202">
        <v>9.92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8.4</v>
      </c>
      <c r="D71" s="202">
        <v>2.4</v>
      </c>
      <c r="E71" s="202">
        <v>0</v>
      </c>
      <c r="F71" s="202">
        <v>4.1399999999999997</v>
      </c>
      <c r="G71" s="202">
        <v>13.52</v>
      </c>
      <c r="H71" s="202">
        <v>0</v>
      </c>
      <c r="I71" s="202">
        <v>16.84</v>
      </c>
      <c r="J71" s="202">
        <v>0.56000000000000005</v>
      </c>
      <c r="K71" s="202">
        <v>1.64</v>
      </c>
      <c r="L71" s="202">
        <v>2.06</v>
      </c>
      <c r="M71" s="202">
        <v>0</v>
      </c>
      <c r="N71" s="202">
        <v>0.96</v>
      </c>
      <c r="O71" s="202">
        <v>1.59</v>
      </c>
      <c r="P71" s="202">
        <v>1.94</v>
      </c>
      <c r="Q71" s="202">
        <v>0.18</v>
      </c>
      <c r="R71" s="202">
        <v>0.34</v>
      </c>
      <c r="S71" s="202">
        <v>0.21</v>
      </c>
      <c r="T71" s="202">
        <v>0</v>
      </c>
      <c r="U71" s="202">
        <v>7.7</v>
      </c>
      <c r="V71" s="202">
        <v>0.17</v>
      </c>
      <c r="W71" s="202">
        <v>0.36</v>
      </c>
      <c r="X71" s="202">
        <v>1.19</v>
      </c>
      <c r="Y71" s="202">
        <v>0</v>
      </c>
      <c r="Z71" s="202">
        <v>2.23</v>
      </c>
      <c r="AA71" s="202">
        <v>0.72</v>
      </c>
      <c r="AB71" s="202">
        <v>0</v>
      </c>
      <c r="AC71" s="202">
        <v>11.67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25.7</v>
      </c>
      <c r="AJ71" s="202">
        <v>0</v>
      </c>
      <c r="AK71" s="202">
        <v>9.92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8.4</v>
      </c>
      <c r="D72" s="202">
        <v>2.4</v>
      </c>
      <c r="E72" s="202">
        <v>0</v>
      </c>
      <c r="F72" s="202">
        <v>4.1399999999999997</v>
      </c>
      <c r="G72" s="202">
        <v>13.52</v>
      </c>
      <c r="H72" s="202">
        <v>0</v>
      </c>
      <c r="I72" s="202">
        <v>16.84</v>
      </c>
      <c r="J72" s="202">
        <v>0.56000000000000005</v>
      </c>
      <c r="K72" s="202">
        <v>1.64</v>
      </c>
      <c r="L72" s="202">
        <v>2.06</v>
      </c>
      <c r="M72" s="202">
        <v>0</v>
      </c>
      <c r="N72" s="202">
        <v>0.96</v>
      </c>
      <c r="O72" s="202">
        <v>1.59</v>
      </c>
      <c r="P72" s="202">
        <v>1.94</v>
      </c>
      <c r="Q72" s="202">
        <v>0.18</v>
      </c>
      <c r="R72" s="202">
        <v>0.34</v>
      </c>
      <c r="S72" s="202">
        <v>0.21</v>
      </c>
      <c r="T72" s="202">
        <v>0</v>
      </c>
      <c r="U72" s="202">
        <v>7.7</v>
      </c>
      <c r="V72" s="202">
        <v>0.17</v>
      </c>
      <c r="W72" s="202">
        <v>0.36</v>
      </c>
      <c r="X72" s="202">
        <v>1.19</v>
      </c>
      <c r="Y72" s="202">
        <v>0</v>
      </c>
      <c r="Z72" s="202">
        <v>2.23</v>
      </c>
      <c r="AA72" s="202">
        <v>0.72</v>
      </c>
      <c r="AB72" s="202">
        <v>0</v>
      </c>
      <c r="AC72" s="202">
        <v>11.67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25.7</v>
      </c>
      <c r="AJ72" s="202">
        <v>0</v>
      </c>
      <c r="AK72" s="202">
        <v>9.92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8.4</v>
      </c>
      <c r="D73" s="202">
        <v>2.4</v>
      </c>
      <c r="E73" s="202">
        <v>0</v>
      </c>
      <c r="F73" s="202">
        <v>4.1399999999999997</v>
      </c>
      <c r="G73" s="202">
        <v>13.52</v>
      </c>
      <c r="H73" s="202">
        <v>0</v>
      </c>
      <c r="I73" s="202">
        <v>16.84</v>
      </c>
      <c r="J73" s="202">
        <v>0.56000000000000005</v>
      </c>
      <c r="K73" s="202">
        <v>1.64</v>
      </c>
      <c r="L73" s="202">
        <v>2.06</v>
      </c>
      <c r="M73" s="202">
        <v>0</v>
      </c>
      <c r="N73" s="202">
        <v>0.96</v>
      </c>
      <c r="O73" s="202">
        <v>1.59</v>
      </c>
      <c r="P73" s="202">
        <v>1.94</v>
      </c>
      <c r="Q73" s="202">
        <v>0.18</v>
      </c>
      <c r="R73" s="202">
        <v>0.34</v>
      </c>
      <c r="S73" s="202">
        <v>0.21</v>
      </c>
      <c r="T73" s="202">
        <v>0</v>
      </c>
      <c r="U73" s="202">
        <v>7.7</v>
      </c>
      <c r="V73" s="202">
        <v>0.17</v>
      </c>
      <c r="W73" s="202">
        <v>0.36</v>
      </c>
      <c r="X73" s="202">
        <v>1.19</v>
      </c>
      <c r="Y73" s="202">
        <v>0</v>
      </c>
      <c r="Z73" s="202">
        <v>2.23</v>
      </c>
      <c r="AA73" s="202">
        <v>0.72</v>
      </c>
      <c r="AB73" s="202">
        <v>0</v>
      </c>
      <c r="AC73" s="202">
        <v>11.67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26.03</v>
      </c>
      <c r="AJ73" s="202">
        <v>0</v>
      </c>
      <c r="AK73" s="202">
        <v>9.92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8.4</v>
      </c>
      <c r="D74" s="202">
        <v>2.4</v>
      </c>
      <c r="E74" s="202">
        <v>0</v>
      </c>
      <c r="F74" s="202">
        <v>4.1399999999999997</v>
      </c>
      <c r="G74" s="202">
        <v>13.52</v>
      </c>
      <c r="H74" s="202">
        <v>0</v>
      </c>
      <c r="I74" s="202">
        <v>16.84</v>
      </c>
      <c r="J74" s="202">
        <v>0.56000000000000005</v>
      </c>
      <c r="K74" s="202">
        <v>1.64</v>
      </c>
      <c r="L74" s="202">
        <v>2.06</v>
      </c>
      <c r="M74" s="202">
        <v>0</v>
      </c>
      <c r="N74" s="202">
        <v>0.96</v>
      </c>
      <c r="O74" s="202">
        <v>1.59</v>
      </c>
      <c r="P74" s="202">
        <v>1.94</v>
      </c>
      <c r="Q74" s="202">
        <v>0.18</v>
      </c>
      <c r="R74" s="202">
        <v>0.34</v>
      </c>
      <c r="S74" s="202">
        <v>0.21</v>
      </c>
      <c r="T74" s="202">
        <v>0</v>
      </c>
      <c r="U74" s="202">
        <v>7.7</v>
      </c>
      <c r="V74" s="202">
        <v>0.17</v>
      </c>
      <c r="W74" s="202">
        <v>0.36</v>
      </c>
      <c r="X74" s="202">
        <v>1.19</v>
      </c>
      <c r="Y74" s="202">
        <v>0</v>
      </c>
      <c r="Z74" s="202">
        <v>2.23</v>
      </c>
      <c r="AA74" s="202">
        <v>0.72</v>
      </c>
      <c r="AB74" s="202">
        <v>0</v>
      </c>
      <c r="AC74" s="202">
        <v>4.38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15.22</v>
      </c>
      <c r="AJ74" s="202">
        <v>0</v>
      </c>
      <c r="AK74" s="202">
        <v>9.92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8.4</v>
      </c>
      <c r="D75" s="202">
        <v>2.4</v>
      </c>
      <c r="E75" s="202">
        <v>0</v>
      </c>
      <c r="F75" s="202">
        <v>4.1399999999999997</v>
      </c>
      <c r="G75" s="202">
        <v>13.52</v>
      </c>
      <c r="H75" s="202">
        <v>0</v>
      </c>
      <c r="I75" s="202">
        <v>16.84</v>
      </c>
      <c r="J75" s="202">
        <v>0.56000000000000005</v>
      </c>
      <c r="K75" s="202">
        <v>1.64</v>
      </c>
      <c r="L75" s="202">
        <v>2.06</v>
      </c>
      <c r="M75" s="202">
        <v>0</v>
      </c>
      <c r="N75" s="202">
        <v>0.96</v>
      </c>
      <c r="O75" s="202">
        <v>1.59</v>
      </c>
      <c r="P75" s="202">
        <v>1.83</v>
      </c>
      <c r="Q75" s="202">
        <v>0.18</v>
      </c>
      <c r="R75" s="202">
        <v>0.34</v>
      </c>
      <c r="S75" s="202">
        <v>0.21</v>
      </c>
      <c r="T75" s="202">
        <v>0</v>
      </c>
      <c r="U75" s="202">
        <v>7.7</v>
      </c>
      <c r="V75" s="202">
        <v>0.17</v>
      </c>
      <c r="W75" s="202">
        <v>0.36</v>
      </c>
      <c r="X75" s="202">
        <v>1.19</v>
      </c>
      <c r="Y75" s="202">
        <v>0</v>
      </c>
      <c r="Z75" s="202">
        <v>2.23</v>
      </c>
      <c r="AA75" s="202">
        <v>0.72</v>
      </c>
      <c r="AB75" s="202">
        <v>0</v>
      </c>
      <c r="AC75" s="202">
        <v>12.1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25.98</v>
      </c>
      <c r="AJ75" s="202">
        <v>0</v>
      </c>
      <c r="AK75" s="202">
        <v>9.92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8.4</v>
      </c>
      <c r="D76" s="202">
        <v>2.4</v>
      </c>
      <c r="E76" s="202">
        <v>0</v>
      </c>
      <c r="F76" s="202">
        <v>4.1399999999999997</v>
      </c>
      <c r="G76" s="202">
        <v>13.52</v>
      </c>
      <c r="H76" s="202">
        <v>0</v>
      </c>
      <c r="I76" s="202">
        <v>16.84</v>
      </c>
      <c r="J76" s="202">
        <v>0.56000000000000005</v>
      </c>
      <c r="K76" s="202">
        <v>1.64</v>
      </c>
      <c r="L76" s="202">
        <v>2.06</v>
      </c>
      <c r="M76" s="202">
        <v>0</v>
      </c>
      <c r="N76" s="202">
        <v>0.96</v>
      </c>
      <c r="O76" s="202">
        <v>1.59</v>
      </c>
      <c r="P76" s="202">
        <v>1.83</v>
      </c>
      <c r="Q76" s="202">
        <v>0.18</v>
      </c>
      <c r="R76" s="202">
        <v>0.34</v>
      </c>
      <c r="S76" s="202">
        <v>0.21</v>
      </c>
      <c r="T76" s="202">
        <v>0</v>
      </c>
      <c r="U76" s="202">
        <v>7.7</v>
      </c>
      <c r="V76" s="202">
        <v>0.17</v>
      </c>
      <c r="W76" s="202">
        <v>0.36</v>
      </c>
      <c r="X76" s="202">
        <v>1.19</v>
      </c>
      <c r="Y76" s="202">
        <v>0</v>
      </c>
      <c r="Z76" s="202">
        <v>2.23</v>
      </c>
      <c r="AA76" s="202">
        <v>0.72</v>
      </c>
      <c r="AB76" s="202">
        <v>0</v>
      </c>
      <c r="AC76" s="202">
        <v>12.1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25.98</v>
      </c>
      <c r="AJ76" s="202">
        <v>0</v>
      </c>
      <c r="AK76" s="202">
        <v>9.92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8.4</v>
      </c>
      <c r="D77" s="202">
        <v>2.4</v>
      </c>
      <c r="E77" s="202">
        <v>0</v>
      </c>
      <c r="F77" s="202">
        <v>4.1399999999999997</v>
      </c>
      <c r="G77" s="202">
        <v>13.52</v>
      </c>
      <c r="H77" s="202">
        <v>0</v>
      </c>
      <c r="I77" s="202">
        <v>16.84</v>
      </c>
      <c r="J77" s="202">
        <v>0.56000000000000005</v>
      </c>
      <c r="K77" s="202">
        <v>1.64</v>
      </c>
      <c r="L77" s="202">
        <v>2.06</v>
      </c>
      <c r="M77" s="202">
        <v>0</v>
      </c>
      <c r="N77" s="202">
        <v>0.96</v>
      </c>
      <c r="O77" s="202">
        <v>1.59</v>
      </c>
      <c r="P77" s="202">
        <v>1.83</v>
      </c>
      <c r="Q77" s="202">
        <v>0.18</v>
      </c>
      <c r="R77" s="202">
        <v>0.34</v>
      </c>
      <c r="S77" s="202">
        <v>0.21</v>
      </c>
      <c r="T77" s="202">
        <v>0</v>
      </c>
      <c r="U77" s="202">
        <v>7.7</v>
      </c>
      <c r="V77" s="202">
        <v>0.17</v>
      </c>
      <c r="W77" s="202">
        <v>0.36</v>
      </c>
      <c r="X77" s="202">
        <v>1.19</v>
      </c>
      <c r="Y77" s="202">
        <v>0</v>
      </c>
      <c r="Z77" s="202">
        <v>2.23</v>
      </c>
      <c r="AA77" s="202">
        <v>0.72</v>
      </c>
      <c r="AB77" s="202">
        <v>0</v>
      </c>
      <c r="AC77" s="202">
        <v>12.1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25.98</v>
      </c>
      <c r="AJ77" s="202">
        <v>0</v>
      </c>
      <c r="AK77" s="202">
        <v>9.92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8.4</v>
      </c>
      <c r="D78" s="202">
        <v>2.4</v>
      </c>
      <c r="E78" s="202">
        <v>0</v>
      </c>
      <c r="F78" s="202">
        <v>4.1399999999999997</v>
      </c>
      <c r="G78" s="202">
        <v>13.52</v>
      </c>
      <c r="H78" s="202">
        <v>0</v>
      </c>
      <c r="I78" s="202">
        <v>16.84</v>
      </c>
      <c r="J78" s="202">
        <v>0.56000000000000005</v>
      </c>
      <c r="K78" s="202">
        <v>1.64</v>
      </c>
      <c r="L78" s="202">
        <v>2.06</v>
      </c>
      <c r="M78" s="202">
        <v>0</v>
      </c>
      <c r="N78" s="202">
        <v>0.96</v>
      </c>
      <c r="O78" s="202">
        <v>1.59</v>
      </c>
      <c r="P78" s="202">
        <v>1.83</v>
      </c>
      <c r="Q78" s="202">
        <v>0.18</v>
      </c>
      <c r="R78" s="202">
        <v>0.34</v>
      </c>
      <c r="S78" s="202">
        <v>0.21</v>
      </c>
      <c r="T78" s="202">
        <v>0</v>
      </c>
      <c r="U78" s="202">
        <v>7.7</v>
      </c>
      <c r="V78" s="202">
        <v>0.17</v>
      </c>
      <c r="W78" s="202">
        <v>0.36</v>
      </c>
      <c r="X78" s="202">
        <v>1.19</v>
      </c>
      <c r="Y78" s="202">
        <v>0</v>
      </c>
      <c r="Z78" s="202">
        <v>2.23</v>
      </c>
      <c r="AA78" s="202">
        <v>0.72</v>
      </c>
      <c r="AB78" s="202">
        <v>0</v>
      </c>
      <c r="AC78" s="202">
        <v>12.1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25.98</v>
      </c>
      <c r="AJ78" s="202">
        <v>0</v>
      </c>
      <c r="AK78" s="202">
        <v>9.92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8.4</v>
      </c>
      <c r="D79" s="202">
        <v>2.4</v>
      </c>
      <c r="E79" s="202">
        <v>0</v>
      </c>
      <c r="F79" s="202">
        <v>4.1399999999999997</v>
      </c>
      <c r="G79" s="202">
        <v>13.52</v>
      </c>
      <c r="H79" s="202">
        <v>0</v>
      </c>
      <c r="I79" s="202">
        <v>16.84</v>
      </c>
      <c r="J79" s="202">
        <v>0.56000000000000005</v>
      </c>
      <c r="K79" s="202">
        <v>1.64</v>
      </c>
      <c r="L79" s="202">
        <v>2.06</v>
      </c>
      <c r="M79" s="202">
        <v>0</v>
      </c>
      <c r="N79" s="202">
        <v>0.96</v>
      </c>
      <c r="O79" s="202">
        <v>1.59</v>
      </c>
      <c r="P79" s="202">
        <v>1.83</v>
      </c>
      <c r="Q79" s="202">
        <v>0.18</v>
      </c>
      <c r="R79" s="202">
        <v>0.34</v>
      </c>
      <c r="S79" s="202">
        <v>0.21</v>
      </c>
      <c r="T79" s="202">
        <v>0</v>
      </c>
      <c r="U79" s="202">
        <v>7.7</v>
      </c>
      <c r="V79" s="202">
        <v>0.17</v>
      </c>
      <c r="W79" s="202">
        <v>0.36</v>
      </c>
      <c r="X79" s="202">
        <v>1.19</v>
      </c>
      <c r="Y79" s="202">
        <v>0</v>
      </c>
      <c r="Z79" s="202">
        <v>2.23</v>
      </c>
      <c r="AA79" s="202">
        <v>0.72</v>
      </c>
      <c r="AB79" s="202">
        <v>0</v>
      </c>
      <c r="AC79" s="202">
        <v>12.1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26.3</v>
      </c>
      <c r="AJ79" s="202">
        <v>0</v>
      </c>
      <c r="AK79" s="202">
        <v>11.62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8.4</v>
      </c>
      <c r="D80" s="202">
        <v>2.4</v>
      </c>
      <c r="E80" s="202">
        <v>0</v>
      </c>
      <c r="F80" s="202">
        <v>4.1399999999999997</v>
      </c>
      <c r="G80" s="202">
        <v>13.52</v>
      </c>
      <c r="H80" s="202">
        <v>0</v>
      </c>
      <c r="I80" s="202">
        <v>16.84</v>
      </c>
      <c r="J80" s="202">
        <v>0.56000000000000005</v>
      </c>
      <c r="K80" s="202">
        <v>1.64</v>
      </c>
      <c r="L80" s="202">
        <v>2.06</v>
      </c>
      <c r="M80" s="202">
        <v>0</v>
      </c>
      <c r="N80" s="202">
        <v>0.96</v>
      </c>
      <c r="O80" s="202">
        <v>1.59</v>
      </c>
      <c r="P80" s="202">
        <v>1.83</v>
      </c>
      <c r="Q80" s="202">
        <v>0.18</v>
      </c>
      <c r="R80" s="202">
        <v>0.34</v>
      </c>
      <c r="S80" s="202">
        <v>0.21</v>
      </c>
      <c r="T80" s="202">
        <v>0</v>
      </c>
      <c r="U80" s="202">
        <v>7.7</v>
      </c>
      <c r="V80" s="202">
        <v>0.17</v>
      </c>
      <c r="W80" s="202">
        <v>0.36</v>
      </c>
      <c r="X80" s="202">
        <v>1.19</v>
      </c>
      <c r="Y80" s="202">
        <v>0</v>
      </c>
      <c r="Z80" s="202">
        <v>2.23</v>
      </c>
      <c r="AA80" s="202">
        <v>0.72</v>
      </c>
      <c r="AB80" s="202">
        <v>0</v>
      </c>
      <c r="AC80" s="202">
        <v>12.1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25.98</v>
      </c>
      <c r="AJ80" s="202">
        <v>0</v>
      </c>
      <c r="AK80" s="202">
        <v>11.62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8.4</v>
      </c>
      <c r="D81" s="202">
        <v>2.4</v>
      </c>
      <c r="E81" s="202">
        <v>0</v>
      </c>
      <c r="F81" s="202">
        <v>4.1399999999999997</v>
      </c>
      <c r="G81" s="202">
        <v>13.52</v>
      </c>
      <c r="H81" s="202">
        <v>0</v>
      </c>
      <c r="I81" s="202">
        <v>16.84</v>
      </c>
      <c r="J81" s="202">
        <v>0.56000000000000005</v>
      </c>
      <c r="K81" s="202">
        <v>1.64</v>
      </c>
      <c r="L81" s="202">
        <v>2.06</v>
      </c>
      <c r="M81" s="202">
        <v>0</v>
      </c>
      <c r="N81" s="202">
        <v>0.96</v>
      </c>
      <c r="O81" s="202">
        <v>1.59</v>
      </c>
      <c r="P81" s="202">
        <v>1.83</v>
      </c>
      <c r="Q81" s="202">
        <v>0.18</v>
      </c>
      <c r="R81" s="202">
        <v>0.34</v>
      </c>
      <c r="S81" s="202">
        <v>0.21</v>
      </c>
      <c r="T81" s="202">
        <v>0</v>
      </c>
      <c r="U81" s="202">
        <v>7.7</v>
      </c>
      <c r="V81" s="202">
        <v>0.17</v>
      </c>
      <c r="W81" s="202">
        <v>0.36</v>
      </c>
      <c r="X81" s="202">
        <v>1.19</v>
      </c>
      <c r="Y81" s="202">
        <v>0</v>
      </c>
      <c r="Z81" s="202">
        <v>2.23</v>
      </c>
      <c r="AA81" s="202">
        <v>0.72</v>
      </c>
      <c r="AB81" s="202">
        <v>0</v>
      </c>
      <c r="AC81" s="202">
        <v>12.1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25.98</v>
      </c>
      <c r="AJ81" s="202">
        <v>0</v>
      </c>
      <c r="AK81" s="202">
        <v>13.05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8.4</v>
      </c>
      <c r="D82" s="202">
        <v>2.4</v>
      </c>
      <c r="E82" s="202">
        <v>0</v>
      </c>
      <c r="F82" s="202">
        <v>4.1399999999999997</v>
      </c>
      <c r="G82" s="202">
        <v>13.52</v>
      </c>
      <c r="H82" s="202">
        <v>0</v>
      </c>
      <c r="I82" s="202">
        <v>16.84</v>
      </c>
      <c r="J82" s="202">
        <v>0.56000000000000005</v>
      </c>
      <c r="K82" s="202">
        <v>1.64</v>
      </c>
      <c r="L82" s="202">
        <v>2.06</v>
      </c>
      <c r="M82" s="202">
        <v>0</v>
      </c>
      <c r="N82" s="202">
        <v>0.96</v>
      </c>
      <c r="O82" s="202">
        <v>1.59</v>
      </c>
      <c r="P82" s="202">
        <v>1.83</v>
      </c>
      <c r="Q82" s="202">
        <v>0.18</v>
      </c>
      <c r="R82" s="202">
        <v>0.34</v>
      </c>
      <c r="S82" s="202">
        <v>0.21</v>
      </c>
      <c r="T82" s="202">
        <v>0</v>
      </c>
      <c r="U82" s="202">
        <v>7.7</v>
      </c>
      <c r="V82" s="202">
        <v>0.17</v>
      </c>
      <c r="W82" s="202">
        <v>0.36</v>
      </c>
      <c r="X82" s="202">
        <v>1.19</v>
      </c>
      <c r="Y82" s="202">
        <v>0</v>
      </c>
      <c r="Z82" s="202">
        <v>2.23</v>
      </c>
      <c r="AA82" s="202">
        <v>0.72</v>
      </c>
      <c r="AB82" s="202">
        <v>0</v>
      </c>
      <c r="AC82" s="202">
        <v>12.1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25.98</v>
      </c>
      <c r="AJ82" s="202">
        <v>0</v>
      </c>
      <c r="AK82" s="202">
        <v>13.05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8.4</v>
      </c>
      <c r="D83" s="202">
        <v>2.4</v>
      </c>
      <c r="E83" s="202">
        <v>0</v>
      </c>
      <c r="F83" s="202">
        <v>4.1399999999999997</v>
      </c>
      <c r="G83" s="202">
        <v>13.52</v>
      </c>
      <c r="H83" s="202">
        <v>0</v>
      </c>
      <c r="I83" s="202">
        <v>16.84</v>
      </c>
      <c r="J83" s="202">
        <v>0.56000000000000005</v>
      </c>
      <c r="K83" s="202">
        <v>1.64</v>
      </c>
      <c r="L83" s="202">
        <v>2.06</v>
      </c>
      <c r="M83" s="202">
        <v>0</v>
      </c>
      <c r="N83" s="202">
        <v>0.96</v>
      </c>
      <c r="O83" s="202">
        <v>1.59</v>
      </c>
      <c r="P83" s="202">
        <v>1.83</v>
      </c>
      <c r="Q83" s="202">
        <v>0.18</v>
      </c>
      <c r="R83" s="202">
        <v>0.34</v>
      </c>
      <c r="S83" s="202">
        <v>0.21</v>
      </c>
      <c r="T83" s="202">
        <v>0</v>
      </c>
      <c r="U83" s="202">
        <v>7.7</v>
      </c>
      <c r="V83" s="202">
        <v>0.17</v>
      </c>
      <c r="W83" s="202">
        <v>0.36</v>
      </c>
      <c r="X83" s="202">
        <v>1.19</v>
      </c>
      <c r="Y83" s="202">
        <v>0</v>
      </c>
      <c r="Z83" s="202">
        <v>2.23</v>
      </c>
      <c r="AA83" s="202">
        <v>0.72</v>
      </c>
      <c r="AB83" s="202">
        <v>0</v>
      </c>
      <c r="AC83" s="202">
        <v>12.1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25.85</v>
      </c>
      <c r="AJ83" s="202">
        <v>0</v>
      </c>
      <c r="AK83" s="202">
        <v>13.05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8.4</v>
      </c>
      <c r="D84" s="202">
        <v>2.4</v>
      </c>
      <c r="E84" s="202">
        <v>0</v>
      </c>
      <c r="F84" s="202">
        <v>4.1399999999999997</v>
      </c>
      <c r="G84" s="202">
        <v>13.52</v>
      </c>
      <c r="H84" s="202">
        <v>0</v>
      </c>
      <c r="I84" s="202">
        <v>16.84</v>
      </c>
      <c r="J84" s="202">
        <v>0.56000000000000005</v>
      </c>
      <c r="K84" s="202">
        <v>1.64</v>
      </c>
      <c r="L84" s="202">
        <v>2.06</v>
      </c>
      <c r="M84" s="202">
        <v>0</v>
      </c>
      <c r="N84" s="202">
        <v>0.96</v>
      </c>
      <c r="O84" s="202">
        <v>1.59</v>
      </c>
      <c r="P84" s="202">
        <v>1.83</v>
      </c>
      <c r="Q84" s="202">
        <v>0.18</v>
      </c>
      <c r="R84" s="202">
        <v>0.34</v>
      </c>
      <c r="S84" s="202">
        <v>0.21</v>
      </c>
      <c r="T84" s="202">
        <v>0</v>
      </c>
      <c r="U84" s="202">
        <v>7.7</v>
      </c>
      <c r="V84" s="202">
        <v>0.17</v>
      </c>
      <c r="W84" s="202">
        <v>0.36</v>
      </c>
      <c r="X84" s="202">
        <v>1.19</v>
      </c>
      <c r="Y84" s="202">
        <v>0</v>
      </c>
      <c r="Z84" s="202">
        <v>2.23</v>
      </c>
      <c r="AA84" s="202">
        <v>0.72</v>
      </c>
      <c r="AB84" s="202">
        <v>0</v>
      </c>
      <c r="AC84" s="202">
        <v>12.1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25.85</v>
      </c>
      <c r="AJ84" s="202">
        <v>0</v>
      </c>
      <c r="AK84" s="202">
        <v>13.05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8.4</v>
      </c>
      <c r="D85" s="202">
        <v>2.4</v>
      </c>
      <c r="E85" s="202">
        <v>0</v>
      </c>
      <c r="F85" s="202">
        <v>4.1399999999999997</v>
      </c>
      <c r="G85" s="202">
        <v>13.52</v>
      </c>
      <c r="H85" s="202">
        <v>0</v>
      </c>
      <c r="I85" s="202">
        <v>16.84</v>
      </c>
      <c r="J85" s="202">
        <v>0.56000000000000005</v>
      </c>
      <c r="K85" s="202">
        <v>1.64</v>
      </c>
      <c r="L85" s="202">
        <v>2.06</v>
      </c>
      <c r="M85" s="202">
        <v>0</v>
      </c>
      <c r="N85" s="202">
        <v>0.96</v>
      </c>
      <c r="O85" s="202">
        <v>1.59</v>
      </c>
      <c r="P85" s="202">
        <v>1.83</v>
      </c>
      <c r="Q85" s="202">
        <v>0.18</v>
      </c>
      <c r="R85" s="202">
        <v>0.34</v>
      </c>
      <c r="S85" s="202">
        <v>0.21</v>
      </c>
      <c r="T85" s="202">
        <v>0</v>
      </c>
      <c r="U85" s="202">
        <v>7.7</v>
      </c>
      <c r="V85" s="202">
        <v>0.17</v>
      </c>
      <c r="W85" s="202">
        <v>0.36</v>
      </c>
      <c r="X85" s="202">
        <v>1.19</v>
      </c>
      <c r="Y85" s="202">
        <v>0</v>
      </c>
      <c r="Z85" s="202">
        <v>2.23</v>
      </c>
      <c r="AA85" s="202">
        <v>0.72</v>
      </c>
      <c r="AB85" s="202">
        <v>0</v>
      </c>
      <c r="AC85" s="202">
        <v>12.1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25.97</v>
      </c>
      <c r="AJ85" s="202">
        <v>0</v>
      </c>
      <c r="AK85" s="202">
        <v>13.05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8.4</v>
      </c>
      <c r="D86" s="202">
        <v>2.4</v>
      </c>
      <c r="E86" s="202">
        <v>0</v>
      </c>
      <c r="F86" s="202">
        <v>4.1399999999999997</v>
      </c>
      <c r="G86" s="202">
        <v>13.52</v>
      </c>
      <c r="H86" s="202">
        <v>0</v>
      </c>
      <c r="I86" s="202">
        <v>16.84</v>
      </c>
      <c r="J86" s="202">
        <v>0.56000000000000005</v>
      </c>
      <c r="K86" s="202">
        <v>1.64</v>
      </c>
      <c r="L86" s="202">
        <v>2.06</v>
      </c>
      <c r="M86" s="202">
        <v>0</v>
      </c>
      <c r="N86" s="202">
        <v>0.96</v>
      </c>
      <c r="O86" s="202">
        <v>1.59</v>
      </c>
      <c r="P86" s="202">
        <v>1.83</v>
      </c>
      <c r="Q86" s="202">
        <v>0.18</v>
      </c>
      <c r="R86" s="202">
        <v>0.34</v>
      </c>
      <c r="S86" s="202">
        <v>0.21</v>
      </c>
      <c r="T86" s="202">
        <v>0</v>
      </c>
      <c r="U86" s="202">
        <v>7.7</v>
      </c>
      <c r="V86" s="202">
        <v>0.17</v>
      </c>
      <c r="W86" s="202">
        <v>0.36</v>
      </c>
      <c r="X86" s="202">
        <v>1.19</v>
      </c>
      <c r="Y86" s="202">
        <v>0</v>
      </c>
      <c r="Z86" s="202">
        <v>2.23</v>
      </c>
      <c r="AA86" s="202">
        <v>0.72</v>
      </c>
      <c r="AB86" s="202">
        <v>0</v>
      </c>
      <c r="AC86" s="202">
        <v>12.1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14.1</v>
      </c>
      <c r="AJ86" s="202">
        <v>0</v>
      </c>
      <c r="AK86" s="202">
        <v>13.05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8.4</v>
      </c>
      <c r="D87" s="202">
        <v>2.4</v>
      </c>
      <c r="E87" s="202">
        <v>0</v>
      </c>
      <c r="F87" s="202">
        <v>4.1399999999999997</v>
      </c>
      <c r="G87" s="202">
        <v>13.52</v>
      </c>
      <c r="H87" s="202">
        <v>0</v>
      </c>
      <c r="I87" s="202">
        <v>16.84</v>
      </c>
      <c r="J87" s="202">
        <v>0.56000000000000005</v>
      </c>
      <c r="K87" s="202">
        <v>1.64</v>
      </c>
      <c r="L87" s="202">
        <v>2.06</v>
      </c>
      <c r="M87" s="202">
        <v>0</v>
      </c>
      <c r="N87" s="202">
        <v>0.96</v>
      </c>
      <c r="O87" s="202">
        <v>1.59</v>
      </c>
      <c r="P87" s="202">
        <v>1.81</v>
      </c>
      <c r="Q87" s="202">
        <v>0.18</v>
      </c>
      <c r="R87" s="202">
        <v>0.34</v>
      </c>
      <c r="S87" s="202">
        <v>0.21</v>
      </c>
      <c r="T87" s="202">
        <v>0</v>
      </c>
      <c r="U87" s="202">
        <v>7.7</v>
      </c>
      <c r="V87" s="202">
        <v>0.17</v>
      </c>
      <c r="W87" s="202">
        <v>0.36</v>
      </c>
      <c r="X87" s="202">
        <v>1.19</v>
      </c>
      <c r="Y87" s="202">
        <v>0</v>
      </c>
      <c r="Z87" s="202">
        <v>2.23</v>
      </c>
      <c r="AA87" s="202">
        <v>0.72</v>
      </c>
      <c r="AB87" s="202">
        <v>0</v>
      </c>
      <c r="AC87" s="202">
        <v>12.1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25.85</v>
      </c>
      <c r="AJ87" s="202">
        <v>0</v>
      </c>
      <c r="AK87" s="202">
        <v>13.05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8.4</v>
      </c>
      <c r="D88" s="202">
        <v>2.4</v>
      </c>
      <c r="E88" s="202">
        <v>0</v>
      </c>
      <c r="F88" s="202">
        <v>4.1399999999999997</v>
      </c>
      <c r="G88" s="202">
        <v>13.52</v>
      </c>
      <c r="H88" s="202">
        <v>0</v>
      </c>
      <c r="I88" s="202">
        <v>16.84</v>
      </c>
      <c r="J88" s="202">
        <v>0.56000000000000005</v>
      </c>
      <c r="K88" s="202">
        <v>1.64</v>
      </c>
      <c r="L88" s="202">
        <v>2.06</v>
      </c>
      <c r="M88" s="202">
        <v>0</v>
      </c>
      <c r="N88" s="202">
        <v>0.96</v>
      </c>
      <c r="O88" s="202">
        <v>1.59</v>
      </c>
      <c r="P88" s="202">
        <v>1.81</v>
      </c>
      <c r="Q88" s="202">
        <v>0.18</v>
      </c>
      <c r="R88" s="202">
        <v>0.34</v>
      </c>
      <c r="S88" s="202">
        <v>0.21</v>
      </c>
      <c r="T88" s="202">
        <v>0</v>
      </c>
      <c r="U88" s="202">
        <v>7.7</v>
      </c>
      <c r="V88" s="202">
        <v>0.17</v>
      </c>
      <c r="W88" s="202">
        <v>0.36</v>
      </c>
      <c r="X88" s="202">
        <v>1.19</v>
      </c>
      <c r="Y88" s="202">
        <v>0</v>
      </c>
      <c r="Z88" s="202">
        <v>2.23</v>
      </c>
      <c r="AA88" s="202">
        <v>0.72</v>
      </c>
      <c r="AB88" s="202">
        <v>0</v>
      </c>
      <c r="AC88" s="202">
        <v>12.1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25.85</v>
      </c>
      <c r="AJ88" s="202">
        <v>0</v>
      </c>
      <c r="AK88" s="202">
        <v>13.05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8.4</v>
      </c>
      <c r="D89" s="202">
        <v>2.4</v>
      </c>
      <c r="E89" s="202">
        <v>0</v>
      </c>
      <c r="F89" s="202">
        <v>4.1399999999999997</v>
      </c>
      <c r="G89" s="202">
        <v>13.52</v>
      </c>
      <c r="H89" s="202">
        <v>0</v>
      </c>
      <c r="I89" s="202">
        <v>16.84</v>
      </c>
      <c r="J89" s="202">
        <v>0.56000000000000005</v>
      </c>
      <c r="K89" s="202">
        <v>1.64</v>
      </c>
      <c r="L89" s="202">
        <v>2.06</v>
      </c>
      <c r="M89" s="202">
        <v>0</v>
      </c>
      <c r="N89" s="202">
        <v>0.96</v>
      </c>
      <c r="O89" s="202">
        <v>1.59</v>
      </c>
      <c r="P89" s="202">
        <v>1.72</v>
      </c>
      <c r="Q89" s="202">
        <v>0.18</v>
      </c>
      <c r="R89" s="202">
        <v>0.34</v>
      </c>
      <c r="S89" s="202">
        <v>0.21</v>
      </c>
      <c r="T89" s="202">
        <v>0</v>
      </c>
      <c r="U89" s="202">
        <v>7.7</v>
      </c>
      <c r="V89" s="202">
        <v>0.17</v>
      </c>
      <c r="W89" s="202">
        <v>0.36</v>
      </c>
      <c r="X89" s="202">
        <v>1.19</v>
      </c>
      <c r="Y89" s="202">
        <v>0</v>
      </c>
      <c r="Z89" s="202">
        <v>2.23</v>
      </c>
      <c r="AA89" s="202">
        <v>0.72</v>
      </c>
      <c r="AB89" s="202">
        <v>0</v>
      </c>
      <c r="AC89" s="202">
        <v>12.1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25.85</v>
      </c>
      <c r="AJ89" s="202">
        <v>0</v>
      </c>
      <c r="AK89" s="202">
        <v>13.05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8.4</v>
      </c>
      <c r="D90" s="202">
        <v>2.4</v>
      </c>
      <c r="E90" s="202">
        <v>0</v>
      </c>
      <c r="F90" s="202">
        <v>4.1399999999999997</v>
      </c>
      <c r="G90" s="202">
        <v>13.52</v>
      </c>
      <c r="H90" s="202">
        <v>0</v>
      </c>
      <c r="I90" s="202">
        <v>16.84</v>
      </c>
      <c r="J90" s="202">
        <v>0.56000000000000005</v>
      </c>
      <c r="K90" s="202">
        <v>1.64</v>
      </c>
      <c r="L90" s="202">
        <v>2.06</v>
      </c>
      <c r="M90" s="202">
        <v>0</v>
      </c>
      <c r="N90" s="202">
        <v>0.96</v>
      </c>
      <c r="O90" s="202">
        <v>1.59</v>
      </c>
      <c r="P90" s="202">
        <v>1.72</v>
      </c>
      <c r="Q90" s="202">
        <v>0.18</v>
      </c>
      <c r="R90" s="202">
        <v>0.34</v>
      </c>
      <c r="S90" s="202">
        <v>0.21</v>
      </c>
      <c r="T90" s="202">
        <v>0</v>
      </c>
      <c r="U90" s="202">
        <v>7.7</v>
      </c>
      <c r="V90" s="202">
        <v>0.17</v>
      </c>
      <c r="W90" s="202">
        <v>0.36</v>
      </c>
      <c r="X90" s="202">
        <v>1.19</v>
      </c>
      <c r="Y90" s="202">
        <v>0</v>
      </c>
      <c r="Z90" s="202">
        <v>2.23</v>
      </c>
      <c r="AA90" s="202">
        <v>0.72</v>
      </c>
      <c r="AB90" s="202">
        <v>0</v>
      </c>
      <c r="AC90" s="202">
        <v>12.03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25.85</v>
      </c>
      <c r="AJ90" s="202">
        <v>0</v>
      </c>
      <c r="AK90" s="202">
        <v>13.05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8.4</v>
      </c>
      <c r="D91" s="202">
        <v>2.4</v>
      </c>
      <c r="E91" s="202">
        <v>0</v>
      </c>
      <c r="F91" s="202">
        <v>4.1399999999999997</v>
      </c>
      <c r="G91" s="202">
        <v>13.52</v>
      </c>
      <c r="H91" s="202">
        <v>0</v>
      </c>
      <c r="I91" s="202">
        <v>16.84</v>
      </c>
      <c r="J91" s="202">
        <v>0.56000000000000005</v>
      </c>
      <c r="K91" s="202">
        <v>1.64</v>
      </c>
      <c r="L91" s="202">
        <v>2.06</v>
      </c>
      <c r="M91" s="202">
        <v>0</v>
      </c>
      <c r="N91" s="202">
        <v>0.96</v>
      </c>
      <c r="O91" s="202">
        <v>1.59</v>
      </c>
      <c r="P91" s="202">
        <v>1.69</v>
      </c>
      <c r="Q91" s="202">
        <v>0.18</v>
      </c>
      <c r="R91" s="202">
        <v>0.34</v>
      </c>
      <c r="S91" s="202">
        <v>0.21</v>
      </c>
      <c r="T91" s="202">
        <v>0</v>
      </c>
      <c r="U91" s="202">
        <v>7.7</v>
      </c>
      <c r="V91" s="202">
        <v>0.17</v>
      </c>
      <c r="W91" s="202">
        <v>0.36</v>
      </c>
      <c r="X91" s="202">
        <v>1.19</v>
      </c>
      <c r="Y91" s="202">
        <v>0</v>
      </c>
      <c r="Z91" s="202">
        <v>2.23</v>
      </c>
      <c r="AA91" s="202">
        <v>0.72</v>
      </c>
      <c r="AB91" s="202">
        <v>0</v>
      </c>
      <c r="AC91" s="202">
        <v>12.03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25.97</v>
      </c>
      <c r="AJ91" s="202">
        <v>0</v>
      </c>
      <c r="AK91" s="202">
        <v>12.42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8.4</v>
      </c>
      <c r="D92" s="202">
        <v>2.4</v>
      </c>
      <c r="E92" s="202">
        <v>0</v>
      </c>
      <c r="F92" s="202">
        <v>4.1399999999999997</v>
      </c>
      <c r="G92" s="202">
        <v>13.52</v>
      </c>
      <c r="H92" s="202">
        <v>0</v>
      </c>
      <c r="I92" s="202">
        <v>16.84</v>
      </c>
      <c r="J92" s="202">
        <v>0.56000000000000005</v>
      </c>
      <c r="K92" s="202">
        <v>1.64</v>
      </c>
      <c r="L92" s="202">
        <v>2.06</v>
      </c>
      <c r="M92" s="202">
        <v>0</v>
      </c>
      <c r="N92" s="202">
        <v>0.96</v>
      </c>
      <c r="O92" s="202">
        <v>1.59</v>
      </c>
      <c r="P92" s="202">
        <v>1.69</v>
      </c>
      <c r="Q92" s="202">
        <v>0.18</v>
      </c>
      <c r="R92" s="202">
        <v>0.34</v>
      </c>
      <c r="S92" s="202">
        <v>0.21</v>
      </c>
      <c r="T92" s="202">
        <v>0</v>
      </c>
      <c r="U92" s="202">
        <v>7.7</v>
      </c>
      <c r="V92" s="202">
        <v>0.17</v>
      </c>
      <c r="W92" s="202">
        <v>0.36</v>
      </c>
      <c r="X92" s="202">
        <v>1.19</v>
      </c>
      <c r="Y92" s="202">
        <v>0</v>
      </c>
      <c r="Z92" s="202">
        <v>2.23</v>
      </c>
      <c r="AA92" s="202">
        <v>0.72</v>
      </c>
      <c r="AB92" s="202">
        <v>0</v>
      </c>
      <c r="AC92" s="202">
        <v>12.03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25.85</v>
      </c>
      <c r="AJ92" s="202">
        <v>0</v>
      </c>
      <c r="AK92" s="202">
        <v>12.42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8.4</v>
      </c>
      <c r="D93" s="202">
        <v>2.4</v>
      </c>
      <c r="E93" s="202">
        <v>0</v>
      </c>
      <c r="F93" s="202">
        <v>4.1399999999999997</v>
      </c>
      <c r="G93" s="202">
        <v>13.52</v>
      </c>
      <c r="H93" s="202">
        <v>0</v>
      </c>
      <c r="I93" s="202">
        <v>16.84</v>
      </c>
      <c r="J93" s="202">
        <v>0.56000000000000005</v>
      </c>
      <c r="K93" s="202">
        <v>1.64</v>
      </c>
      <c r="L93" s="202">
        <v>2.06</v>
      </c>
      <c r="M93" s="202">
        <v>0</v>
      </c>
      <c r="N93" s="202">
        <v>0.96</v>
      </c>
      <c r="O93" s="202">
        <v>1.59</v>
      </c>
      <c r="P93" s="202">
        <v>1.69</v>
      </c>
      <c r="Q93" s="202">
        <v>0.18</v>
      </c>
      <c r="R93" s="202">
        <v>0.34</v>
      </c>
      <c r="S93" s="202">
        <v>0.21</v>
      </c>
      <c r="T93" s="202">
        <v>0</v>
      </c>
      <c r="U93" s="202">
        <v>7.7</v>
      </c>
      <c r="V93" s="202">
        <v>0.17</v>
      </c>
      <c r="W93" s="202">
        <v>0.36</v>
      </c>
      <c r="X93" s="202">
        <v>1.19</v>
      </c>
      <c r="Y93" s="202">
        <v>0</v>
      </c>
      <c r="Z93" s="202">
        <v>2.23</v>
      </c>
      <c r="AA93" s="202">
        <v>0.72</v>
      </c>
      <c r="AB93" s="202">
        <v>0</v>
      </c>
      <c r="AC93" s="202">
        <v>12.03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25.85</v>
      </c>
      <c r="AJ93" s="202">
        <v>0</v>
      </c>
      <c r="AK93" s="202">
        <v>12.42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8.4</v>
      </c>
      <c r="D94" s="202">
        <v>2.4</v>
      </c>
      <c r="E94" s="202">
        <v>0</v>
      </c>
      <c r="F94" s="202">
        <v>4.1399999999999997</v>
      </c>
      <c r="G94" s="202">
        <v>13.52</v>
      </c>
      <c r="H94" s="202">
        <v>0</v>
      </c>
      <c r="I94" s="202">
        <v>16.84</v>
      </c>
      <c r="J94" s="202">
        <v>0.56000000000000005</v>
      </c>
      <c r="K94" s="202">
        <v>1.64</v>
      </c>
      <c r="L94" s="202">
        <v>2.06</v>
      </c>
      <c r="M94" s="202">
        <v>0</v>
      </c>
      <c r="N94" s="202">
        <v>0.96</v>
      </c>
      <c r="O94" s="202">
        <v>1.59</v>
      </c>
      <c r="P94" s="202">
        <v>1.69</v>
      </c>
      <c r="Q94" s="202">
        <v>0.18</v>
      </c>
      <c r="R94" s="202">
        <v>0.34</v>
      </c>
      <c r="S94" s="202">
        <v>0.21</v>
      </c>
      <c r="T94" s="202">
        <v>0</v>
      </c>
      <c r="U94" s="202">
        <v>7.7</v>
      </c>
      <c r="V94" s="202">
        <v>0.17</v>
      </c>
      <c r="W94" s="202">
        <v>0.36</v>
      </c>
      <c r="X94" s="202">
        <v>1.19</v>
      </c>
      <c r="Y94" s="202">
        <v>0</v>
      </c>
      <c r="Z94" s="202">
        <v>2.23</v>
      </c>
      <c r="AA94" s="202">
        <v>0.72</v>
      </c>
      <c r="AB94" s="202">
        <v>0</v>
      </c>
      <c r="AC94" s="202">
        <v>12.03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25.85</v>
      </c>
      <c r="AJ94" s="202">
        <v>0</v>
      </c>
      <c r="AK94" s="202">
        <v>12.42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8.4</v>
      </c>
      <c r="D95" s="202">
        <v>2.4</v>
      </c>
      <c r="E95" s="202">
        <v>0</v>
      </c>
      <c r="F95" s="202">
        <v>4.1399999999999997</v>
      </c>
      <c r="G95" s="202">
        <v>13.52</v>
      </c>
      <c r="H95" s="202">
        <v>0</v>
      </c>
      <c r="I95" s="202">
        <v>16.84</v>
      </c>
      <c r="J95" s="202">
        <v>0.56000000000000005</v>
      </c>
      <c r="K95" s="202">
        <v>1.64</v>
      </c>
      <c r="L95" s="202">
        <v>2.06</v>
      </c>
      <c r="M95" s="202">
        <v>0</v>
      </c>
      <c r="N95" s="202">
        <v>0.96</v>
      </c>
      <c r="O95" s="202">
        <v>1.59</v>
      </c>
      <c r="P95" s="202">
        <v>1.69</v>
      </c>
      <c r="Q95" s="202">
        <v>0.18</v>
      </c>
      <c r="R95" s="202">
        <v>0.34</v>
      </c>
      <c r="S95" s="202">
        <v>0.21</v>
      </c>
      <c r="T95" s="202">
        <v>0</v>
      </c>
      <c r="U95" s="202">
        <v>7.7</v>
      </c>
      <c r="V95" s="202">
        <v>0.17</v>
      </c>
      <c r="W95" s="202">
        <v>0.36</v>
      </c>
      <c r="X95" s="202">
        <v>1.19</v>
      </c>
      <c r="Y95" s="202">
        <v>0</v>
      </c>
      <c r="Z95" s="202">
        <v>2.23</v>
      </c>
      <c r="AA95" s="202">
        <v>0.72</v>
      </c>
      <c r="AB95" s="202">
        <v>0</v>
      </c>
      <c r="AC95" s="202">
        <v>12.03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25.85</v>
      </c>
      <c r="AJ95" s="202">
        <v>0</v>
      </c>
      <c r="AK95" s="202">
        <v>12.42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8.4</v>
      </c>
      <c r="D96" s="202">
        <v>2.4</v>
      </c>
      <c r="E96" s="202">
        <v>0</v>
      </c>
      <c r="F96" s="202">
        <v>4.1399999999999997</v>
      </c>
      <c r="G96" s="202">
        <v>13.52</v>
      </c>
      <c r="H96" s="202">
        <v>0</v>
      </c>
      <c r="I96" s="202">
        <v>16.84</v>
      </c>
      <c r="J96" s="202">
        <v>0.56000000000000005</v>
      </c>
      <c r="K96" s="202">
        <v>1.64</v>
      </c>
      <c r="L96" s="202">
        <v>2.06</v>
      </c>
      <c r="M96" s="202">
        <v>0</v>
      </c>
      <c r="N96" s="202">
        <v>0.96</v>
      </c>
      <c r="O96" s="202">
        <v>1.59</v>
      </c>
      <c r="P96" s="202">
        <v>1.69</v>
      </c>
      <c r="Q96" s="202">
        <v>0.18</v>
      </c>
      <c r="R96" s="202">
        <v>0.34</v>
      </c>
      <c r="S96" s="202">
        <v>0.21</v>
      </c>
      <c r="T96" s="202">
        <v>0</v>
      </c>
      <c r="U96" s="202">
        <v>7.7</v>
      </c>
      <c r="V96" s="202">
        <v>0.17</v>
      </c>
      <c r="W96" s="202">
        <v>0.36</v>
      </c>
      <c r="X96" s="202">
        <v>1.19</v>
      </c>
      <c r="Y96" s="202">
        <v>0</v>
      </c>
      <c r="Z96" s="202">
        <v>2.23</v>
      </c>
      <c r="AA96" s="202">
        <v>0.72</v>
      </c>
      <c r="AB96" s="202">
        <v>0</v>
      </c>
      <c r="AC96" s="202">
        <v>12.03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25.85</v>
      </c>
      <c r="AJ96" s="202">
        <v>0</v>
      </c>
      <c r="AK96" s="202">
        <v>12.42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8.4</v>
      </c>
      <c r="D97" s="202">
        <v>2.4</v>
      </c>
      <c r="E97" s="202">
        <v>0</v>
      </c>
      <c r="F97" s="202">
        <v>4.1399999999999997</v>
      </c>
      <c r="G97" s="202">
        <v>13.52</v>
      </c>
      <c r="H97" s="202">
        <v>0</v>
      </c>
      <c r="I97" s="202">
        <v>16.84</v>
      </c>
      <c r="J97" s="202">
        <v>0.56000000000000005</v>
      </c>
      <c r="K97" s="202">
        <v>1.64</v>
      </c>
      <c r="L97" s="202">
        <v>2.06</v>
      </c>
      <c r="M97" s="202">
        <v>0</v>
      </c>
      <c r="N97" s="202">
        <v>0.96</v>
      </c>
      <c r="O97" s="202">
        <v>1.59</v>
      </c>
      <c r="P97" s="202">
        <v>1.71</v>
      </c>
      <c r="Q97" s="202">
        <v>0.18</v>
      </c>
      <c r="R97" s="202">
        <v>0.34</v>
      </c>
      <c r="S97" s="202">
        <v>0.21</v>
      </c>
      <c r="T97" s="202">
        <v>0</v>
      </c>
      <c r="U97" s="202">
        <v>7.7</v>
      </c>
      <c r="V97" s="202">
        <v>0.17</v>
      </c>
      <c r="W97" s="202">
        <v>0.36</v>
      </c>
      <c r="X97" s="202">
        <v>1.19</v>
      </c>
      <c r="Y97" s="202">
        <v>0</v>
      </c>
      <c r="Z97" s="202">
        <v>2.23</v>
      </c>
      <c r="AA97" s="202">
        <v>0.72</v>
      </c>
      <c r="AB97" s="202">
        <v>0</v>
      </c>
      <c r="AC97" s="202">
        <v>12.03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25.97</v>
      </c>
      <c r="AJ97" s="202">
        <v>0</v>
      </c>
      <c r="AK97" s="202">
        <v>12.42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8.4</v>
      </c>
      <c r="D98" s="202">
        <v>2.4</v>
      </c>
      <c r="E98" s="202">
        <v>0</v>
      </c>
      <c r="F98" s="202">
        <v>4.1399999999999997</v>
      </c>
      <c r="G98" s="202">
        <v>13.52</v>
      </c>
      <c r="H98" s="202">
        <v>0</v>
      </c>
      <c r="I98" s="202">
        <v>16.84</v>
      </c>
      <c r="J98" s="202">
        <v>0.56000000000000005</v>
      </c>
      <c r="K98" s="202">
        <v>1.64</v>
      </c>
      <c r="L98" s="202">
        <v>2.06</v>
      </c>
      <c r="M98" s="202">
        <v>0</v>
      </c>
      <c r="N98" s="202">
        <v>0.96</v>
      </c>
      <c r="O98" s="202">
        <v>1.59</v>
      </c>
      <c r="P98" s="202">
        <v>1.71</v>
      </c>
      <c r="Q98" s="202">
        <v>0.18</v>
      </c>
      <c r="R98" s="202">
        <v>0.34</v>
      </c>
      <c r="S98" s="202">
        <v>0.21</v>
      </c>
      <c r="T98" s="202">
        <v>0</v>
      </c>
      <c r="U98" s="202">
        <v>7.7</v>
      </c>
      <c r="V98" s="202">
        <v>0.17</v>
      </c>
      <c r="W98" s="202">
        <v>0.36</v>
      </c>
      <c r="X98" s="202">
        <v>1.19</v>
      </c>
      <c r="Y98" s="202">
        <v>0</v>
      </c>
      <c r="Z98" s="202">
        <v>2.23</v>
      </c>
      <c r="AA98" s="202">
        <v>0.72</v>
      </c>
      <c r="AB98" s="202">
        <v>0</v>
      </c>
      <c r="AC98" s="202">
        <v>12.03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25.85</v>
      </c>
      <c r="AJ98" s="202">
        <v>0</v>
      </c>
      <c r="AK98" s="202">
        <v>12.42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0.20008499999999976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0.40415999999999941</v>
      </c>
      <c r="J99">
        <f t="shared" si="0"/>
        <v>1.3440000000000016E-2</v>
      </c>
      <c r="K99">
        <f t="shared" si="0"/>
        <v>0.2887475000000011</v>
      </c>
      <c r="L99">
        <f t="shared" si="0"/>
        <v>0.51612749999999963</v>
      </c>
      <c r="M99">
        <f t="shared" si="0"/>
        <v>0</v>
      </c>
      <c r="N99">
        <f t="shared" si="0"/>
        <v>2.3039999999999967E-2</v>
      </c>
      <c r="O99">
        <f t="shared" si="0"/>
        <v>3.8160000000000062E-2</v>
      </c>
      <c r="P99">
        <f t="shared" si="0"/>
        <v>4.4397500000000013E-2</v>
      </c>
      <c r="Q99">
        <f t="shared" si="0"/>
        <v>2.7190000000000093E-2</v>
      </c>
      <c r="R99">
        <f t="shared" si="0"/>
        <v>4.4605000000000068E-2</v>
      </c>
      <c r="S99">
        <f t="shared" si="0"/>
        <v>2.7639999999999925E-2</v>
      </c>
      <c r="T99">
        <f t="shared" si="0"/>
        <v>0</v>
      </c>
      <c r="U99">
        <f t="shared" si="0"/>
        <v>0.18480000000000021</v>
      </c>
      <c r="V99">
        <f t="shared" si="0"/>
        <v>4.8807499999999865E-2</v>
      </c>
      <c r="W99">
        <f t="shared" si="0"/>
        <v>5.1025000000000147E-2</v>
      </c>
      <c r="X99">
        <f t="shared" si="0"/>
        <v>0.13263000000000025</v>
      </c>
      <c r="Y99">
        <f t="shared" si="0"/>
        <v>0</v>
      </c>
      <c r="Z99">
        <f t="shared" si="0"/>
        <v>0.50351499999999982</v>
      </c>
      <c r="AA99">
        <f t="shared" si="0"/>
        <v>5.1682499999999985E-2</v>
      </c>
      <c r="AB99">
        <f t="shared" si="0"/>
        <v>0</v>
      </c>
      <c r="AC99">
        <f t="shared" si="0"/>
        <v>0.26233999999999985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1.5075E-2</v>
      </c>
      <c r="AH99">
        <f t="shared" si="0"/>
        <v>0</v>
      </c>
      <c r="AI99">
        <f t="shared" si="0"/>
        <v>0.60289749999999942</v>
      </c>
      <c r="AJ99">
        <f t="shared" si="0"/>
        <v>0</v>
      </c>
      <c r="AK99">
        <f t="shared" si="0"/>
        <v>0.21455499999999977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11.82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11.82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11.82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11.82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9.64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10.11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11.82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10.14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11.82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10.14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9.82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10.14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10.14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10.14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10.14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10.14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9.82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10.14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10.14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10.14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10.14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10.14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9.82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9.9700000000000006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9.94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9.94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9.94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9.94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9.93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9.93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9.93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10.11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10.11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11.14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11.14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11.14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11.14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11.14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9.5399999999999991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10.77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9.67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7.39</v>
      </c>
      <c r="AH51" s="202">
        <v>0</v>
      </c>
      <c r="AI51" s="202">
        <v>11.45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7.39</v>
      </c>
      <c r="AH52" s="202">
        <v>0</v>
      </c>
      <c r="AI52" s="202">
        <v>11.45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7.39</v>
      </c>
      <c r="AH53" s="202">
        <v>0</v>
      </c>
      <c r="AI53" s="202">
        <v>11.45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0.55000000000000004</v>
      </c>
      <c r="AH54" s="202">
        <v>0</v>
      </c>
      <c r="AI54" s="202">
        <v>11.45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11.45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9.4600000000000009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9.7200000000000006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11.64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11.64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9.83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11.64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11.64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11.64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11.64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11.64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9.81</v>
      </c>
      <c r="AJ79" s="202">
        <v>0</v>
      </c>
      <c r="AK79" s="202">
        <v>0.25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11.64</v>
      </c>
      <c r="AJ80" s="202">
        <v>0</v>
      </c>
      <c r="AK80" s="202">
        <v>0.25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11.64</v>
      </c>
      <c r="AJ81" s="202">
        <v>0</v>
      </c>
      <c r="AK81" s="202">
        <v>0.46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11.64</v>
      </c>
      <c r="AJ82" s="202">
        <v>0</v>
      </c>
      <c r="AK82" s="202">
        <v>0.46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10.36</v>
      </c>
      <c r="AJ83" s="202">
        <v>0</v>
      </c>
      <c r="AK83" s="202">
        <v>0.46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10.36</v>
      </c>
      <c r="AJ84" s="202">
        <v>0</v>
      </c>
      <c r="AK84" s="202">
        <v>0.46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9.68</v>
      </c>
      <c r="AJ85" s="202">
        <v>0</v>
      </c>
      <c r="AK85" s="202">
        <v>0.46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11.64</v>
      </c>
      <c r="AJ86" s="202">
        <v>0</v>
      </c>
      <c r="AK86" s="202">
        <v>0.46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10.36</v>
      </c>
      <c r="AJ87" s="202">
        <v>0</v>
      </c>
      <c r="AK87" s="202">
        <v>0.46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10.36</v>
      </c>
      <c r="AJ88" s="202">
        <v>0</v>
      </c>
      <c r="AK88" s="202">
        <v>0.46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10.36</v>
      </c>
      <c r="AJ89" s="202">
        <v>0</v>
      </c>
      <c r="AK89" s="202">
        <v>0.46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10.36</v>
      </c>
      <c r="AJ90" s="202">
        <v>0</v>
      </c>
      <c r="AK90" s="202">
        <v>0.46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9.68</v>
      </c>
      <c r="AJ91" s="202">
        <v>0</v>
      </c>
      <c r="AK91" s="202">
        <v>0.36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10.36</v>
      </c>
      <c r="AJ92" s="202">
        <v>0</v>
      </c>
      <c r="AK92" s="202">
        <v>0.36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10.36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10.36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10.36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10.36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9.68</v>
      </c>
      <c r="AJ97" s="202">
        <v>0</v>
      </c>
      <c r="AK97" s="202">
        <v>0.36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10.36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5.6799999999999993E-3</v>
      </c>
      <c r="AH99">
        <f t="shared" si="0"/>
        <v>0</v>
      </c>
      <c r="AI99">
        <f t="shared" si="0"/>
        <v>0.25763000000000014</v>
      </c>
      <c r="AJ99">
        <f t="shared" si="0"/>
        <v>0</v>
      </c>
      <c r="AK99">
        <f t="shared" si="0"/>
        <v>1.9950000000000007E-3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51.21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51.21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51.21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51.21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48.18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49.09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52.52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49.09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2.34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52.52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2.34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49.09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2.34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49.09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49.09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49.09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49.09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49.09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49.09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49.09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49.09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49.09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2.5099999999999998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49.09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49.09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49.09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49.09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49.09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49.09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49.09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49.09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49.09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49.09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49.09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49.09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49.09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49.09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49.09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49.51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49.09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49.09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49.09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49.09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49.09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47.69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47.27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47.72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47.72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47.72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47.72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48.33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57.27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36.97</v>
      </c>
      <c r="AH51" s="202">
        <v>0</v>
      </c>
      <c r="AI51" s="202">
        <v>57.27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36.97</v>
      </c>
      <c r="AH52" s="202">
        <v>0</v>
      </c>
      <c r="AI52" s="202">
        <v>57.27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36.97</v>
      </c>
      <c r="AH53" s="202">
        <v>0</v>
      </c>
      <c r="AI53" s="202">
        <v>57.27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2.76</v>
      </c>
      <c r="AH54" s="202">
        <v>0</v>
      </c>
      <c r="AI54" s="202">
        <v>57.27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57.27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57.27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57.27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57.27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47.27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47.27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47.29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48.06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48.06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48.06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48.06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48.06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48.58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48.06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48.06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48.06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48.97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48.97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49.17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2.56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52.96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48.43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48.43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48.43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48.43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49.06</v>
      </c>
      <c r="AJ79" s="202">
        <v>0</v>
      </c>
      <c r="AK79" s="202">
        <v>3.22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48.43</v>
      </c>
      <c r="AJ80" s="202">
        <v>0</v>
      </c>
      <c r="AK80" s="202">
        <v>3.22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48.43</v>
      </c>
      <c r="AJ81" s="202">
        <v>0</v>
      </c>
      <c r="AK81" s="202">
        <v>4.25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48.43</v>
      </c>
      <c r="AJ82" s="202">
        <v>0</v>
      </c>
      <c r="AK82" s="202">
        <v>4.25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48.18</v>
      </c>
      <c r="AJ83" s="202">
        <v>0</v>
      </c>
      <c r="AK83" s="202">
        <v>4.25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48.18</v>
      </c>
      <c r="AJ84" s="202">
        <v>0</v>
      </c>
      <c r="AK84" s="202">
        <v>4.25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48.41</v>
      </c>
      <c r="AJ85" s="202">
        <v>0</v>
      </c>
      <c r="AK85" s="202">
        <v>4.25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52.59</v>
      </c>
      <c r="AJ86" s="202">
        <v>0</v>
      </c>
      <c r="AK86" s="202">
        <v>4.25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48.18</v>
      </c>
      <c r="AJ87" s="202">
        <v>0</v>
      </c>
      <c r="AK87" s="202">
        <v>4.25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48.18</v>
      </c>
      <c r="AJ88" s="202">
        <v>0</v>
      </c>
      <c r="AK88" s="202">
        <v>4.25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48.18</v>
      </c>
      <c r="AJ89" s="202">
        <v>0</v>
      </c>
      <c r="AK89" s="202">
        <v>4.25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48.18</v>
      </c>
      <c r="AJ90" s="202">
        <v>0</v>
      </c>
      <c r="AK90" s="202">
        <v>4.25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48.41</v>
      </c>
      <c r="AJ91" s="202">
        <v>0</v>
      </c>
      <c r="AK91" s="202">
        <v>3.8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48.18</v>
      </c>
      <c r="AJ92" s="202">
        <v>0</v>
      </c>
      <c r="AK92" s="202">
        <v>3.8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48.18</v>
      </c>
      <c r="AJ93" s="202">
        <v>0</v>
      </c>
      <c r="AK93" s="202">
        <v>3.8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48.18</v>
      </c>
      <c r="AJ94" s="202">
        <v>0</v>
      </c>
      <c r="AK94" s="202">
        <v>3.8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48.18</v>
      </c>
      <c r="AJ95" s="202">
        <v>0</v>
      </c>
      <c r="AK95" s="202">
        <v>3.8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48.18</v>
      </c>
      <c r="AJ96" s="202">
        <v>0</v>
      </c>
      <c r="AK96" s="202">
        <v>3.8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48.41</v>
      </c>
      <c r="AJ97" s="202">
        <v>0</v>
      </c>
      <c r="AK97" s="202">
        <v>3.8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48.18</v>
      </c>
      <c r="AJ98" s="202">
        <v>0</v>
      </c>
      <c r="AK98" s="202">
        <v>3.8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5.0762500000000085E-2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2.8417500000000002E-2</v>
      </c>
      <c r="AH99">
        <f t="shared" si="0"/>
        <v>0</v>
      </c>
      <c r="AI99">
        <f t="shared" si="0"/>
        <v>1.1917649999999997</v>
      </c>
      <c r="AJ99">
        <f t="shared" si="0"/>
        <v>0</v>
      </c>
      <c r="AK99">
        <f t="shared" si="0"/>
        <v>5.7455000000000013E-2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9.99</v>
      </c>
      <c r="D3" s="202">
        <v>2.9</v>
      </c>
      <c r="E3" s="202">
        <v>0</v>
      </c>
      <c r="F3" s="202">
        <v>5</v>
      </c>
      <c r="G3" s="202">
        <v>16.32</v>
      </c>
      <c r="H3" s="202">
        <v>0</v>
      </c>
      <c r="I3" s="202">
        <v>20.34</v>
      </c>
      <c r="J3" s="202">
        <v>0.67</v>
      </c>
      <c r="K3" s="202">
        <v>0.09</v>
      </c>
      <c r="L3" s="202">
        <v>44.52</v>
      </c>
      <c r="M3" s="202">
        <v>0.87</v>
      </c>
      <c r="N3" s="202">
        <v>1.1499999999999999</v>
      </c>
      <c r="O3" s="202">
        <v>0</v>
      </c>
      <c r="P3" s="202">
        <v>1.36</v>
      </c>
      <c r="Q3" s="202">
        <v>3.23</v>
      </c>
      <c r="R3" s="202">
        <v>0.42</v>
      </c>
      <c r="S3" s="202">
        <v>0.35</v>
      </c>
      <c r="T3" s="202">
        <v>0</v>
      </c>
      <c r="U3" s="202">
        <v>1.69</v>
      </c>
      <c r="V3" s="202">
        <v>0.55000000000000004</v>
      </c>
      <c r="W3" s="202">
        <v>0.91</v>
      </c>
      <c r="X3" s="202">
        <v>3.62</v>
      </c>
      <c r="Y3" s="202">
        <v>0</v>
      </c>
      <c r="Z3" s="202">
        <v>5.0599999999999996</v>
      </c>
      <c r="AA3" s="202">
        <v>0.87</v>
      </c>
      <c r="AB3" s="202">
        <v>0</v>
      </c>
      <c r="AC3" s="202">
        <v>14.12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32.299999999999997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9.99</v>
      </c>
      <c r="D4" s="202">
        <v>2.9</v>
      </c>
      <c r="E4" s="202">
        <v>0</v>
      </c>
      <c r="F4" s="202">
        <v>5</v>
      </c>
      <c r="G4" s="202">
        <v>16.32</v>
      </c>
      <c r="H4" s="202">
        <v>0</v>
      </c>
      <c r="I4" s="202">
        <v>20.34</v>
      </c>
      <c r="J4" s="202">
        <v>0.67</v>
      </c>
      <c r="K4" s="202">
        <v>0.09</v>
      </c>
      <c r="L4" s="202">
        <v>63.89</v>
      </c>
      <c r="M4" s="202">
        <v>0.87</v>
      </c>
      <c r="N4" s="202">
        <v>1.1499999999999999</v>
      </c>
      <c r="O4" s="202">
        <v>0</v>
      </c>
      <c r="P4" s="202">
        <v>1.36</v>
      </c>
      <c r="Q4" s="202">
        <v>3.23</v>
      </c>
      <c r="R4" s="202">
        <v>0.42</v>
      </c>
      <c r="S4" s="202">
        <v>0.35</v>
      </c>
      <c r="T4" s="202">
        <v>0</v>
      </c>
      <c r="U4" s="202">
        <v>1.69</v>
      </c>
      <c r="V4" s="202">
        <v>0.55000000000000004</v>
      </c>
      <c r="W4" s="202">
        <v>0.91</v>
      </c>
      <c r="X4" s="202">
        <v>3.62</v>
      </c>
      <c r="Y4" s="202">
        <v>0</v>
      </c>
      <c r="Z4" s="202">
        <v>5.0599999999999996</v>
      </c>
      <c r="AA4" s="202">
        <v>0.87</v>
      </c>
      <c r="AB4" s="202">
        <v>0</v>
      </c>
      <c r="AC4" s="202">
        <v>14.12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32.299999999999997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9.99</v>
      </c>
      <c r="D5" s="202">
        <v>2.9</v>
      </c>
      <c r="E5" s="202">
        <v>0</v>
      </c>
      <c r="F5" s="202">
        <v>5</v>
      </c>
      <c r="G5" s="202">
        <v>16.32</v>
      </c>
      <c r="H5" s="202">
        <v>0</v>
      </c>
      <c r="I5" s="202">
        <v>20.34</v>
      </c>
      <c r="J5" s="202">
        <v>0.67</v>
      </c>
      <c r="K5" s="202">
        <v>0.09</v>
      </c>
      <c r="L5" s="202">
        <v>83.26</v>
      </c>
      <c r="M5" s="202">
        <v>0.87</v>
      </c>
      <c r="N5" s="202">
        <v>1.1499999999999999</v>
      </c>
      <c r="O5" s="202">
        <v>0</v>
      </c>
      <c r="P5" s="202">
        <v>1.1399999999999999</v>
      </c>
      <c r="Q5" s="202">
        <v>3.22</v>
      </c>
      <c r="R5" s="202">
        <v>0.42</v>
      </c>
      <c r="S5" s="202">
        <v>0.35</v>
      </c>
      <c r="T5" s="202">
        <v>0</v>
      </c>
      <c r="U5" s="202">
        <v>1.69</v>
      </c>
      <c r="V5" s="202">
        <v>0.55000000000000004</v>
      </c>
      <c r="W5" s="202">
        <v>0.91</v>
      </c>
      <c r="X5" s="202">
        <v>3.62</v>
      </c>
      <c r="Y5" s="202">
        <v>0</v>
      </c>
      <c r="Z5" s="202">
        <v>5.0599999999999996</v>
      </c>
      <c r="AA5" s="202">
        <v>0.87</v>
      </c>
      <c r="AB5" s="202">
        <v>0</v>
      </c>
      <c r="AC5" s="202">
        <v>14.12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32.299999999999997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9.99</v>
      </c>
      <c r="D6" s="202">
        <v>2.9</v>
      </c>
      <c r="E6" s="202">
        <v>0</v>
      </c>
      <c r="F6" s="202">
        <v>5</v>
      </c>
      <c r="G6" s="202">
        <v>16.32</v>
      </c>
      <c r="H6" s="202">
        <v>0</v>
      </c>
      <c r="I6" s="202">
        <v>20.34</v>
      </c>
      <c r="J6" s="202">
        <v>0.67</v>
      </c>
      <c r="K6" s="202">
        <v>0.09</v>
      </c>
      <c r="L6" s="202">
        <v>92.94</v>
      </c>
      <c r="M6" s="202">
        <v>0.87</v>
      </c>
      <c r="N6" s="202">
        <v>1.1499999999999999</v>
      </c>
      <c r="O6" s="202">
        <v>0</v>
      </c>
      <c r="P6" s="202">
        <v>1.1399999999999999</v>
      </c>
      <c r="Q6" s="202">
        <v>3.22</v>
      </c>
      <c r="R6" s="202">
        <v>0.42</v>
      </c>
      <c r="S6" s="202">
        <v>0.35</v>
      </c>
      <c r="T6" s="202">
        <v>0</v>
      </c>
      <c r="U6" s="202">
        <v>1.69</v>
      </c>
      <c r="V6" s="202">
        <v>0.55000000000000004</v>
      </c>
      <c r="W6" s="202">
        <v>0.91</v>
      </c>
      <c r="X6" s="202">
        <v>3.62</v>
      </c>
      <c r="Y6" s="202">
        <v>0</v>
      </c>
      <c r="Z6" s="202">
        <v>5.0599999999999996</v>
      </c>
      <c r="AA6" s="202">
        <v>0.87</v>
      </c>
      <c r="AB6" s="202">
        <v>0</v>
      </c>
      <c r="AC6" s="202">
        <v>14.12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32.299999999999997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9.99</v>
      </c>
      <c r="D7" s="202">
        <v>2.9</v>
      </c>
      <c r="E7" s="202">
        <v>0</v>
      </c>
      <c r="F7" s="202">
        <v>5</v>
      </c>
      <c r="G7" s="202">
        <v>16.32</v>
      </c>
      <c r="H7" s="202">
        <v>0</v>
      </c>
      <c r="I7" s="202">
        <v>20.34</v>
      </c>
      <c r="J7" s="202">
        <v>0.67</v>
      </c>
      <c r="K7" s="202">
        <v>0.09</v>
      </c>
      <c r="L7" s="202">
        <v>214.96</v>
      </c>
      <c r="M7" s="202">
        <v>0.87</v>
      </c>
      <c r="N7" s="202">
        <v>1.1499999999999999</v>
      </c>
      <c r="O7" s="202">
        <v>0</v>
      </c>
      <c r="P7" s="202">
        <v>1.1399999999999999</v>
      </c>
      <c r="Q7" s="202">
        <v>3.45</v>
      </c>
      <c r="R7" s="202">
        <v>0.42</v>
      </c>
      <c r="S7" s="202">
        <v>0.35</v>
      </c>
      <c r="T7" s="202">
        <v>0</v>
      </c>
      <c r="U7" s="202">
        <v>1.69</v>
      </c>
      <c r="V7" s="202">
        <v>0.55000000000000004</v>
      </c>
      <c r="W7" s="202">
        <v>0.91</v>
      </c>
      <c r="X7" s="202">
        <v>3.62</v>
      </c>
      <c r="Y7" s="202">
        <v>0</v>
      </c>
      <c r="Z7" s="202">
        <v>5.0599999999999996</v>
      </c>
      <c r="AA7" s="202">
        <v>0.87</v>
      </c>
      <c r="AB7" s="202">
        <v>0</v>
      </c>
      <c r="AC7" s="202">
        <v>14.12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30.66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9.99</v>
      </c>
      <c r="D8" s="202">
        <v>2.9</v>
      </c>
      <c r="E8" s="202">
        <v>0</v>
      </c>
      <c r="F8" s="202">
        <v>5</v>
      </c>
      <c r="G8" s="202">
        <v>16.32</v>
      </c>
      <c r="H8" s="202">
        <v>0</v>
      </c>
      <c r="I8" s="202">
        <v>20.34</v>
      </c>
      <c r="J8" s="202">
        <v>0.67</v>
      </c>
      <c r="K8" s="202">
        <v>0.09</v>
      </c>
      <c r="L8" s="202">
        <v>151.04</v>
      </c>
      <c r="M8" s="202">
        <v>0.87</v>
      </c>
      <c r="N8" s="202">
        <v>1.1499999999999999</v>
      </c>
      <c r="O8" s="202">
        <v>0</v>
      </c>
      <c r="P8" s="202">
        <v>1.1399999999999999</v>
      </c>
      <c r="Q8" s="202">
        <v>3.45</v>
      </c>
      <c r="R8" s="202">
        <v>0.42</v>
      </c>
      <c r="S8" s="202">
        <v>0.35</v>
      </c>
      <c r="T8" s="202">
        <v>0</v>
      </c>
      <c r="U8" s="202">
        <v>1.69</v>
      </c>
      <c r="V8" s="202">
        <v>0.55000000000000004</v>
      </c>
      <c r="W8" s="202">
        <v>0.91</v>
      </c>
      <c r="X8" s="202">
        <v>3.62</v>
      </c>
      <c r="Y8" s="202">
        <v>0</v>
      </c>
      <c r="Z8" s="202">
        <v>5.0599999999999996</v>
      </c>
      <c r="AA8" s="202">
        <v>0.87</v>
      </c>
      <c r="AB8" s="202">
        <v>0</v>
      </c>
      <c r="AC8" s="202">
        <v>14.12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30.88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9.99</v>
      </c>
      <c r="D9" s="202">
        <v>2.9</v>
      </c>
      <c r="E9" s="202">
        <v>0</v>
      </c>
      <c r="F9" s="202">
        <v>5</v>
      </c>
      <c r="G9" s="202">
        <v>16.32</v>
      </c>
      <c r="H9" s="202">
        <v>0</v>
      </c>
      <c r="I9" s="202">
        <v>20.34</v>
      </c>
      <c r="J9" s="202">
        <v>0.67</v>
      </c>
      <c r="K9" s="202">
        <v>0.09</v>
      </c>
      <c r="L9" s="202">
        <v>170.41</v>
      </c>
      <c r="M9" s="202">
        <v>0.87</v>
      </c>
      <c r="N9" s="202">
        <v>1.1499999999999999</v>
      </c>
      <c r="O9" s="202">
        <v>0</v>
      </c>
      <c r="P9" s="202">
        <v>1.1399999999999999</v>
      </c>
      <c r="Q9" s="202">
        <v>3.45</v>
      </c>
      <c r="R9" s="202">
        <v>0.42</v>
      </c>
      <c r="S9" s="202">
        <v>0.35</v>
      </c>
      <c r="T9" s="202">
        <v>0</v>
      </c>
      <c r="U9" s="202">
        <v>1.69</v>
      </c>
      <c r="V9" s="202">
        <v>0.55000000000000004</v>
      </c>
      <c r="W9" s="202">
        <v>0.91</v>
      </c>
      <c r="X9" s="202">
        <v>3.62</v>
      </c>
      <c r="Y9" s="202">
        <v>0</v>
      </c>
      <c r="Z9" s="202">
        <v>5.0599999999999996</v>
      </c>
      <c r="AA9" s="202">
        <v>0.87</v>
      </c>
      <c r="AB9" s="202">
        <v>0</v>
      </c>
      <c r="AC9" s="202">
        <v>14.12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33.18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9.99</v>
      </c>
      <c r="D10" s="202">
        <v>2.9</v>
      </c>
      <c r="E10" s="202">
        <v>0</v>
      </c>
      <c r="F10" s="202">
        <v>5</v>
      </c>
      <c r="G10" s="202">
        <v>16.32</v>
      </c>
      <c r="H10" s="202">
        <v>0</v>
      </c>
      <c r="I10" s="202">
        <v>20.34</v>
      </c>
      <c r="J10" s="202">
        <v>0.67</v>
      </c>
      <c r="K10" s="202">
        <v>0.09</v>
      </c>
      <c r="L10" s="202">
        <v>170.41</v>
      </c>
      <c r="M10" s="202">
        <v>0.87</v>
      </c>
      <c r="N10" s="202">
        <v>1.1499999999999999</v>
      </c>
      <c r="O10" s="202">
        <v>0</v>
      </c>
      <c r="P10" s="202">
        <v>1.1399999999999999</v>
      </c>
      <c r="Q10" s="202">
        <v>3.45</v>
      </c>
      <c r="R10" s="202">
        <v>0.42</v>
      </c>
      <c r="S10" s="202">
        <v>0.35</v>
      </c>
      <c r="T10" s="202">
        <v>0</v>
      </c>
      <c r="U10" s="202">
        <v>1.69</v>
      </c>
      <c r="V10" s="202">
        <v>0.55000000000000004</v>
      </c>
      <c r="W10" s="202">
        <v>0.91</v>
      </c>
      <c r="X10" s="202">
        <v>3.62</v>
      </c>
      <c r="Y10" s="202">
        <v>0</v>
      </c>
      <c r="Z10" s="202">
        <v>5.0599999999999996</v>
      </c>
      <c r="AA10" s="202">
        <v>0.87</v>
      </c>
      <c r="AB10" s="202">
        <v>0</v>
      </c>
      <c r="AC10" s="202">
        <v>14.12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30.88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10.15</v>
      </c>
      <c r="D11" s="202">
        <v>2.9</v>
      </c>
      <c r="E11" s="202">
        <v>0</v>
      </c>
      <c r="F11" s="202">
        <v>5</v>
      </c>
      <c r="G11" s="202">
        <v>16.32</v>
      </c>
      <c r="H11" s="202">
        <v>0</v>
      </c>
      <c r="I11" s="202">
        <v>20.34</v>
      </c>
      <c r="J11" s="202">
        <v>0.67</v>
      </c>
      <c r="K11" s="202">
        <v>0.09</v>
      </c>
      <c r="L11" s="202">
        <v>214.96</v>
      </c>
      <c r="M11" s="202">
        <v>0.87</v>
      </c>
      <c r="N11" s="202">
        <v>1.1499999999999999</v>
      </c>
      <c r="O11" s="202">
        <v>0</v>
      </c>
      <c r="P11" s="202">
        <v>1.1399999999999999</v>
      </c>
      <c r="Q11" s="202">
        <v>3.45</v>
      </c>
      <c r="R11" s="202">
        <v>0.42</v>
      </c>
      <c r="S11" s="202">
        <v>0.35</v>
      </c>
      <c r="T11" s="202">
        <v>0</v>
      </c>
      <c r="U11" s="202">
        <v>1.69</v>
      </c>
      <c r="V11" s="202">
        <v>2.19</v>
      </c>
      <c r="W11" s="202">
        <v>1.31</v>
      </c>
      <c r="X11" s="202">
        <v>4.9400000000000004</v>
      </c>
      <c r="Y11" s="202">
        <v>0</v>
      </c>
      <c r="Z11" s="202">
        <v>5.0599999999999996</v>
      </c>
      <c r="AA11" s="202">
        <v>0.87</v>
      </c>
      <c r="AB11" s="202">
        <v>0</v>
      </c>
      <c r="AC11" s="202">
        <v>14.42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33.18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10.15</v>
      </c>
      <c r="D12" s="202">
        <v>2.9</v>
      </c>
      <c r="E12" s="202">
        <v>0</v>
      </c>
      <c r="F12" s="202">
        <v>5</v>
      </c>
      <c r="G12" s="202">
        <v>16.32</v>
      </c>
      <c r="H12" s="202">
        <v>0</v>
      </c>
      <c r="I12" s="202">
        <v>20.34</v>
      </c>
      <c r="J12" s="202">
        <v>0.67</v>
      </c>
      <c r="K12" s="202">
        <v>0.09</v>
      </c>
      <c r="L12" s="202">
        <v>214.96</v>
      </c>
      <c r="M12" s="202">
        <v>0.87</v>
      </c>
      <c r="N12" s="202">
        <v>1.1499999999999999</v>
      </c>
      <c r="O12" s="202">
        <v>0</v>
      </c>
      <c r="P12" s="202">
        <v>1.1399999999999999</v>
      </c>
      <c r="Q12" s="202">
        <v>3.45</v>
      </c>
      <c r="R12" s="202">
        <v>0.42</v>
      </c>
      <c r="S12" s="202">
        <v>0.35</v>
      </c>
      <c r="T12" s="202">
        <v>0</v>
      </c>
      <c r="U12" s="202">
        <v>1.69</v>
      </c>
      <c r="V12" s="202">
        <v>2.19</v>
      </c>
      <c r="W12" s="202">
        <v>1.31</v>
      </c>
      <c r="X12" s="202">
        <v>4.9400000000000004</v>
      </c>
      <c r="Y12" s="202">
        <v>0</v>
      </c>
      <c r="Z12" s="202">
        <v>5.0599999999999996</v>
      </c>
      <c r="AA12" s="202">
        <v>0.87</v>
      </c>
      <c r="AB12" s="202">
        <v>0</v>
      </c>
      <c r="AC12" s="202">
        <v>14.42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30.88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10.15</v>
      </c>
      <c r="D13" s="202">
        <v>2.9</v>
      </c>
      <c r="E13" s="202">
        <v>0</v>
      </c>
      <c r="F13" s="202">
        <v>5</v>
      </c>
      <c r="G13" s="202">
        <v>16.32</v>
      </c>
      <c r="H13" s="202">
        <v>0</v>
      </c>
      <c r="I13" s="202">
        <v>20.34</v>
      </c>
      <c r="J13" s="202">
        <v>0.67</v>
      </c>
      <c r="K13" s="202">
        <v>0.09</v>
      </c>
      <c r="L13" s="202">
        <v>214.96</v>
      </c>
      <c r="M13" s="202">
        <v>0.87</v>
      </c>
      <c r="N13" s="202">
        <v>1.1499999999999999</v>
      </c>
      <c r="O13" s="202">
        <v>0</v>
      </c>
      <c r="P13" s="202">
        <v>1.1399999999999999</v>
      </c>
      <c r="Q13" s="202">
        <v>3.92</v>
      </c>
      <c r="R13" s="202">
        <v>0.42</v>
      </c>
      <c r="S13" s="202">
        <v>0.35</v>
      </c>
      <c r="T13" s="202">
        <v>0</v>
      </c>
      <c r="U13" s="202">
        <v>1.69</v>
      </c>
      <c r="V13" s="202">
        <v>0.55000000000000004</v>
      </c>
      <c r="W13" s="202">
        <v>0.91</v>
      </c>
      <c r="X13" s="202">
        <v>3.62</v>
      </c>
      <c r="Y13" s="202">
        <v>0</v>
      </c>
      <c r="Z13" s="202">
        <v>38.380000000000003</v>
      </c>
      <c r="AA13" s="202">
        <v>0.87</v>
      </c>
      <c r="AB13" s="202">
        <v>0</v>
      </c>
      <c r="AC13" s="202">
        <v>14.42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30.88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10.15</v>
      </c>
      <c r="D14" s="202">
        <v>2.9</v>
      </c>
      <c r="E14" s="202">
        <v>0</v>
      </c>
      <c r="F14" s="202">
        <v>5</v>
      </c>
      <c r="G14" s="202">
        <v>16.32</v>
      </c>
      <c r="H14" s="202">
        <v>0</v>
      </c>
      <c r="I14" s="202">
        <v>20.34</v>
      </c>
      <c r="J14" s="202">
        <v>0.67</v>
      </c>
      <c r="K14" s="202">
        <v>0.09</v>
      </c>
      <c r="L14" s="202">
        <v>214.96</v>
      </c>
      <c r="M14" s="202">
        <v>0.87</v>
      </c>
      <c r="N14" s="202">
        <v>1.1499999999999999</v>
      </c>
      <c r="O14" s="202">
        <v>0</v>
      </c>
      <c r="P14" s="202">
        <v>1.1399999999999999</v>
      </c>
      <c r="Q14" s="202">
        <v>3.92</v>
      </c>
      <c r="R14" s="202">
        <v>0.42</v>
      </c>
      <c r="S14" s="202">
        <v>0.35</v>
      </c>
      <c r="T14" s="202">
        <v>0</v>
      </c>
      <c r="U14" s="202">
        <v>1.69</v>
      </c>
      <c r="V14" s="202">
        <v>0.55000000000000004</v>
      </c>
      <c r="W14" s="202">
        <v>0.91</v>
      </c>
      <c r="X14" s="202">
        <v>3.62</v>
      </c>
      <c r="Y14" s="202">
        <v>0</v>
      </c>
      <c r="Z14" s="202">
        <v>48.18</v>
      </c>
      <c r="AA14" s="202">
        <v>0.87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30.88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10.15</v>
      </c>
      <c r="D15" s="202">
        <v>2.9</v>
      </c>
      <c r="E15" s="202">
        <v>0</v>
      </c>
      <c r="F15" s="202">
        <v>5</v>
      </c>
      <c r="G15" s="202">
        <v>16.32</v>
      </c>
      <c r="H15" s="202">
        <v>0</v>
      </c>
      <c r="I15" s="202">
        <v>20.34</v>
      </c>
      <c r="J15" s="202">
        <v>0.67</v>
      </c>
      <c r="K15" s="202">
        <v>2.95</v>
      </c>
      <c r="L15" s="202">
        <v>214.96</v>
      </c>
      <c r="M15" s="202">
        <v>0.87</v>
      </c>
      <c r="N15" s="202">
        <v>1.1499999999999999</v>
      </c>
      <c r="O15" s="202">
        <v>0</v>
      </c>
      <c r="P15" s="202">
        <v>1.1399999999999999</v>
      </c>
      <c r="Q15" s="202">
        <v>6.69</v>
      </c>
      <c r="R15" s="202">
        <v>12.5</v>
      </c>
      <c r="S15" s="202">
        <v>7.79</v>
      </c>
      <c r="T15" s="202">
        <v>0</v>
      </c>
      <c r="U15" s="202">
        <v>1.69</v>
      </c>
      <c r="V15" s="202">
        <v>0.55000000000000004</v>
      </c>
      <c r="W15" s="202">
        <v>0.91</v>
      </c>
      <c r="X15" s="202">
        <v>3.62</v>
      </c>
      <c r="Y15" s="202">
        <v>0</v>
      </c>
      <c r="Z15" s="202">
        <v>48.18</v>
      </c>
      <c r="AA15" s="202">
        <v>0.87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30.88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10.15</v>
      </c>
      <c r="D16" s="202">
        <v>2.9</v>
      </c>
      <c r="E16" s="202">
        <v>0</v>
      </c>
      <c r="F16" s="202">
        <v>5</v>
      </c>
      <c r="G16" s="202">
        <v>16.32</v>
      </c>
      <c r="H16" s="202">
        <v>0</v>
      </c>
      <c r="I16" s="202">
        <v>20.34</v>
      </c>
      <c r="J16" s="202">
        <v>0.67</v>
      </c>
      <c r="K16" s="202">
        <v>2.95</v>
      </c>
      <c r="L16" s="202">
        <v>214.96</v>
      </c>
      <c r="M16" s="202">
        <v>0.87</v>
      </c>
      <c r="N16" s="202">
        <v>1.1499999999999999</v>
      </c>
      <c r="O16" s="202">
        <v>0</v>
      </c>
      <c r="P16" s="202">
        <v>1.1399999999999999</v>
      </c>
      <c r="Q16" s="202">
        <v>6.69</v>
      </c>
      <c r="R16" s="202">
        <v>12.5</v>
      </c>
      <c r="S16" s="202">
        <v>7.79</v>
      </c>
      <c r="T16" s="202">
        <v>0</v>
      </c>
      <c r="U16" s="202">
        <v>1.69</v>
      </c>
      <c r="V16" s="202">
        <v>0.55000000000000004</v>
      </c>
      <c r="W16" s="202">
        <v>0.91</v>
      </c>
      <c r="X16" s="202">
        <v>3.62</v>
      </c>
      <c r="Y16" s="202">
        <v>0</v>
      </c>
      <c r="Z16" s="202">
        <v>48.18</v>
      </c>
      <c r="AA16" s="202">
        <v>0.87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30.88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10.15</v>
      </c>
      <c r="D17" s="202">
        <v>2.9</v>
      </c>
      <c r="E17" s="202">
        <v>0</v>
      </c>
      <c r="F17" s="202">
        <v>5</v>
      </c>
      <c r="G17" s="202">
        <v>16.32</v>
      </c>
      <c r="H17" s="202">
        <v>0</v>
      </c>
      <c r="I17" s="202">
        <v>20.34</v>
      </c>
      <c r="J17" s="202">
        <v>0.67</v>
      </c>
      <c r="K17" s="202">
        <v>2.95</v>
      </c>
      <c r="L17" s="202">
        <v>206.93</v>
      </c>
      <c r="M17" s="202">
        <v>0.87</v>
      </c>
      <c r="N17" s="202">
        <v>1.1499999999999999</v>
      </c>
      <c r="O17" s="202">
        <v>0</v>
      </c>
      <c r="P17" s="202">
        <v>1.1399999999999999</v>
      </c>
      <c r="Q17" s="202">
        <v>5.96</v>
      </c>
      <c r="R17" s="202">
        <v>12.5</v>
      </c>
      <c r="S17" s="202">
        <v>7.79</v>
      </c>
      <c r="T17" s="202">
        <v>0</v>
      </c>
      <c r="U17" s="202">
        <v>1.69</v>
      </c>
      <c r="V17" s="202">
        <v>0.55000000000000004</v>
      </c>
      <c r="W17" s="202">
        <v>0.91</v>
      </c>
      <c r="X17" s="202">
        <v>3.62</v>
      </c>
      <c r="Y17" s="202">
        <v>0</v>
      </c>
      <c r="Z17" s="202">
        <v>48.64</v>
      </c>
      <c r="AA17" s="202">
        <v>0.87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30.88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10.15</v>
      </c>
      <c r="D18" s="202">
        <v>2.9</v>
      </c>
      <c r="E18" s="202">
        <v>0</v>
      </c>
      <c r="F18" s="202">
        <v>5</v>
      </c>
      <c r="G18" s="202">
        <v>16.32</v>
      </c>
      <c r="H18" s="202">
        <v>0</v>
      </c>
      <c r="I18" s="202">
        <v>20.34</v>
      </c>
      <c r="J18" s="202">
        <v>0.67</v>
      </c>
      <c r="K18" s="202">
        <v>2.95</v>
      </c>
      <c r="L18" s="202">
        <v>206.93</v>
      </c>
      <c r="M18" s="202">
        <v>0.87</v>
      </c>
      <c r="N18" s="202">
        <v>1.1499999999999999</v>
      </c>
      <c r="O18" s="202">
        <v>0</v>
      </c>
      <c r="P18" s="202">
        <v>1.1399999999999999</v>
      </c>
      <c r="Q18" s="202">
        <v>5.96</v>
      </c>
      <c r="R18" s="202">
        <v>12.5</v>
      </c>
      <c r="S18" s="202">
        <v>7.79</v>
      </c>
      <c r="T18" s="202">
        <v>0</v>
      </c>
      <c r="U18" s="202">
        <v>1.69</v>
      </c>
      <c r="V18" s="202">
        <v>0.55000000000000004</v>
      </c>
      <c r="W18" s="202">
        <v>0.91</v>
      </c>
      <c r="X18" s="202">
        <v>3.62</v>
      </c>
      <c r="Y18" s="202">
        <v>0</v>
      </c>
      <c r="Z18" s="202">
        <v>48.64</v>
      </c>
      <c r="AA18" s="202">
        <v>0.87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30.88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10.15</v>
      </c>
      <c r="D19" s="202">
        <v>2.9</v>
      </c>
      <c r="E19" s="202">
        <v>0</v>
      </c>
      <c r="F19" s="202">
        <v>5</v>
      </c>
      <c r="G19" s="202">
        <v>16.32</v>
      </c>
      <c r="H19" s="202">
        <v>0</v>
      </c>
      <c r="I19" s="202">
        <v>20.34</v>
      </c>
      <c r="J19" s="202">
        <v>0.67</v>
      </c>
      <c r="K19" s="202">
        <v>2.95</v>
      </c>
      <c r="L19" s="202">
        <v>206.93</v>
      </c>
      <c r="M19" s="202">
        <v>0.87</v>
      </c>
      <c r="N19" s="202">
        <v>1.1499999999999999</v>
      </c>
      <c r="O19" s="202">
        <v>0</v>
      </c>
      <c r="P19" s="202">
        <v>1.1399999999999999</v>
      </c>
      <c r="Q19" s="202">
        <v>5.96</v>
      </c>
      <c r="R19" s="202">
        <v>12.5</v>
      </c>
      <c r="S19" s="202">
        <v>7.79</v>
      </c>
      <c r="T19" s="202">
        <v>0</v>
      </c>
      <c r="U19" s="202">
        <v>1.69</v>
      </c>
      <c r="V19" s="202">
        <v>0.55000000000000004</v>
      </c>
      <c r="W19" s="202">
        <v>0.91</v>
      </c>
      <c r="X19" s="202">
        <v>3.62</v>
      </c>
      <c r="Y19" s="202">
        <v>0</v>
      </c>
      <c r="Z19" s="202">
        <v>48.64</v>
      </c>
      <c r="AA19" s="202">
        <v>0.87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30.88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10.15</v>
      </c>
      <c r="D20" s="202">
        <v>2.9</v>
      </c>
      <c r="E20" s="202">
        <v>0</v>
      </c>
      <c r="F20" s="202">
        <v>5</v>
      </c>
      <c r="G20" s="202">
        <v>16.32</v>
      </c>
      <c r="H20" s="202">
        <v>0</v>
      </c>
      <c r="I20" s="202">
        <v>20.34</v>
      </c>
      <c r="J20" s="202">
        <v>0.67</v>
      </c>
      <c r="K20" s="202">
        <v>2.95</v>
      </c>
      <c r="L20" s="202">
        <v>206.93</v>
      </c>
      <c r="M20" s="202">
        <v>0.87</v>
      </c>
      <c r="N20" s="202">
        <v>1.1499999999999999</v>
      </c>
      <c r="O20" s="202">
        <v>0</v>
      </c>
      <c r="P20" s="202">
        <v>1.1399999999999999</v>
      </c>
      <c r="Q20" s="202">
        <v>5.96</v>
      </c>
      <c r="R20" s="202">
        <v>12.5</v>
      </c>
      <c r="S20" s="202">
        <v>7.79</v>
      </c>
      <c r="T20" s="202">
        <v>0</v>
      </c>
      <c r="U20" s="202">
        <v>1.69</v>
      </c>
      <c r="V20" s="202">
        <v>0.55000000000000004</v>
      </c>
      <c r="W20" s="202">
        <v>0.91</v>
      </c>
      <c r="X20" s="202">
        <v>3.62</v>
      </c>
      <c r="Y20" s="202">
        <v>0</v>
      </c>
      <c r="Z20" s="202">
        <v>48.64</v>
      </c>
      <c r="AA20" s="202">
        <v>0.87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30.88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10.15</v>
      </c>
      <c r="D21" s="202">
        <v>2.9</v>
      </c>
      <c r="E21" s="202">
        <v>0</v>
      </c>
      <c r="F21" s="202">
        <v>5</v>
      </c>
      <c r="G21" s="202">
        <v>16.32</v>
      </c>
      <c r="H21" s="202">
        <v>0</v>
      </c>
      <c r="I21" s="202">
        <v>20.34</v>
      </c>
      <c r="J21" s="202">
        <v>0.67</v>
      </c>
      <c r="K21" s="202">
        <v>2.95</v>
      </c>
      <c r="L21" s="202">
        <v>214.96</v>
      </c>
      <c r="M21" s="202">
        <v>0.87</v>
      </c>
      <c r="N21" s="202">
        <v>1.1499999999999999</v>
      </c>
      <c r="O21" s="202">
        <v>0</v>
      </c>
      <c r="P21" s="202">
        <v>1.1399999999999999</v>
      </c>
      <c r="Q21" s="202">
        <v>5.96</v>
      </c>
      <c r="R21" s="202">
        <v>12.5</v>
      </c>
      <c r="S21" s="202">
        <v>7.79</v>
      </c>
      <c r="T21" s="202">
        <v>0</v>
      </c>
      <c r="U21" s="202">
        <v>1.69</v>
      </c>
      <c r="V21" s="202">
        <v>6.36</v>
      </c>
      <c r="W21" s="202">
        <v>0.91</v>
      </c>
      <c r="X21" s="202">
        <v>3.62</v>
      </c>
      <c r="Y21" s="202">
        <v>0</v>
      </c>
      <c r="Z21" s="202">
        <v>48.64</v>
      </c>
      <c r="AA21" s="202">
        <v>0.87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30.88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10.15</v>
      </c>
      <c r="D22" s="202">
        <v>2.9</v>
      </c>
      <c r="E22" s="202">
        <v>0</v>
      </c>
      <c r="F22" s="202">
        <v>5</v>
      </c>
      <c r="G22" s="202">
        <v>16.32</v>
      </c>
      <c r="H22" s="202">
        <v>0</v>
      </c>
      <c r="I22" s="202">
        <v>20.34</v>
      </c>
      <c r="J22" s="202">
        <v>0.67</v>
      </c>
      <c r="K22" s="202">
        <v>2.95</v>
      </c>
      <c r="L22" s="202">
        <v>214.96</v>
      </c>
      <c r="M22" s="202">
        <v>0.87</v>
      </c>
      <c r="N22" s="202">
        <v>1.1499999999999999</v>
      </c>
      <c r="O22" s="202">
        <v>0</v>
      </c>
      <c r="P22" s="202">
        <v>1.1399999999999999</v>
      </c>
      <c r="Q22" s="202">
        <v>5.96</v>
      </c>
      <c r="R22" s="202">
        <v>12.5</v>
      </c>
      <c r="S22" s="202">
        <v>7.79</v>
      </c>
      <c r="T22" s="202">
        <v>0</v>
      </c>
      <c r="U22" s="202">
        <v>1.69</v>
      </c>
      <c r="V22" s="202">
        <v>6.36</v>
      </c>
      <c r="W22" s="202">
        <v>0.91</v>
      </c>
      <c r="X22" s="202">
        <v>3.62</v>
      </c>
      <c r="Y22" s="202">
        <v>0</v>
      </c>
      <c r="Z22" s="202">
        <v>48.64</v>
      </c>
      <c r="AA22" s="202">
        <v>0.87</v>
      </c>
      <c r="AB22" s="202">
        <v>0</v>
      </c>
      <c r="AC22" s="202">
        <v>15.4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30.88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10.15</v>
      </c>
      <c r="D23" s="202">
        <v>2.9</v>
      </c>
      <c r="E23" s="202">
        <v>0</v>
      </c>
      <c r="F23" s="202">
        <v>5</v>
      </c>
      <c r="G23" s="202">
        <v>16.32</v>
      </c>
      <c r="H23" s="202">
        <v>0</v>
      </c>
      <c r="I23" s="202">
        <v>20.34</v>
      </c>
      <c r="J23" s="202">
        <v>0.67</v>
      </c>
      <c r="K23" s="202">
        <v>2.95</v>
      </c>
      <c r="L23" s="202">
        <v>214.96</v>
      </c>
      <c r="M23" s="202">
        <v>0.87</v>
      </c>
      <c r="N23" s="202">
        <v>1.1499999999999999</v>
      </c>
      <c r="O23" s="202">
        <v>0</v>
      </c>
      <c r="P23" s="202">
        <v>1.1399999999999999</v>
      </c>
      <c r="Q23" s="202">
        <v>6.21</v>
      </c>
      <c r="R23" s="202">
        <v>12.62</v>
      </c>
      <c r="S23" s="202">
        <v>7.89</v>
      </c>
      <c r="T23" s="202">
        <v>0</v>
      </c>
      <c r="U23" s="202">
        <v>1.69</v>
      </c>
      <c r="V23" s="202">
        <v>6.36</v>
      </c>
      <c r="W23" s="202">
        <v>0.91</v>
      </c>
      <c r="X23" s="202">
        <v>3.62</v>
      </c>
      <c r="Y23" s="202">
        <v>0</v>
      </c>
      <c r="Z23" s="202">
        <v>48.64</v>
      </c>
      <c r="AA23" s="202">
        <v>0.87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30.88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10.15</v>
      </c>
      <c r="D24" s="202">
        <v>2.9</v>
      </c>
      <c r="E24" s="202">
        <v>0</v>
      </c>
      <c r="F24" s="202">
        <v>5</v>
      </c>
      <c r="G24" s="202">
        <v>16.32</v>
      </c>
      <c r="H24" s="202">
        <v>0</v>
      </c>
      <c r="I24" s="202">
        <v>20.34</v>
      </c>
      <c r="J24" s="202">
        <v>0.67</v>
      </c>
      <c r="K24" s="202">
        <v>2.95</v>
      </c>
      <c r="L24" s="202">
        <v>214.96</v>
      </c>
      <c r="M24" s="202">
        <v>0.87</v>
      </c>
      <c r="N24" s="202">
        <v>1.1499999999999999</v>
      </c>
      <c r="O24" s="202">
        <v>0</v>
      </c>
      <c r="P24" s="202">
        <v>1.1399999999999999</v>
      </c>
      <c r="Q24" s="202">
        <v>6.21</v>
      </c>
      <c r="R24" s="202">
        <v>12.62</v>
      </c>
      <c r="S24" s="202">
        <v>7.89</v>
      </c>
      <c r="T24" s="202">
        <v>0</v>
      </c>
      <c r="U24" s="202">
        <v>1.69</v>
      </c>
      <c r="V24" s="202">
        <v>6.36</v>
      </c>
      <c r="W24" s="202">
        <v>0.91</v>
      </c>
      <c r="X24" s="202">
        <v>3.62</v>
      </c>
      <c r="Y24" s="202">
        <v>0</v>
      </c>
      <c r="Z24" s="202">
        <v>48.64</v>
      </c>
      <c r="AA24" s="202">
        <v>0.87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30.88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10.15</v>
      </c>
      <c r="D25" s="202">
        <v>2.9</v>
      </c>
      <c r="E25" s="202">
        <v>0</v>
      </c>
      <c r="F25" s="202">
        <v>5</v>
      </c>
      <c r="G25" s="202">
        <v>16.32</v>
      </c>
      <c r="H25" s="202">
        <v>0</v>
      </c>
      <c r="I25" s="202">
        <v>20.34</v>
      </c>
      <c r="J25" s="202">
        <v>0.67</v>
      </c>
      <c r="K25" s="202">
        <v>2.95</v>
      </c>
      <c r="L25" s="202">
        <v>214.96</v>
      </c>
      <c r="M25" s="202">
        <v>0.87</v>
      </c>
      <c r="N25" s="202">
        <v>1.1499999999999999</v>
      </c>
      <c r="O25" s="202">
        <v>0</v>
      </c>
      <c r="P25" s="202">
        <v>1.1399999999999999</v>
      </c>
      <c r="Q25" s="202">
        <v>6.34</v>
      </c>
      <c r="R25" s="202">
        <v>12.62</v>
      </c>
      <c r="S25" s="202">
        <v>8.0299999999999994</v>
      </c>
      <c r="T25" s="202">
        <v>0</v>
      </c>
      <c r="U25" s="202">
        <v>1.69</v>
      </c>
      <c r="V25" s="202">
        <v>6.36</v>
      </c>
      <c r="W25" s="202">
        <v>0.91</v>
      </c>
      <c r="X25" s="202">
        <v>3.62</v>
      </c>
      <c r="Y25" s="202">
        <v>0</v>
      </c>
      <c r="Z25" s="202">
        <v>48.64</v>
      </c>
      <c r="AA25" s="202">
        <v>0.87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30.88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10.15</v>
      </c>
      <c r="D26" s="202">
        <v>2.9</v>
      </c>
      <c r="E26" s="202">
        <v>0</v>
      </c>
      <c r="F26" s="202">
        <v>5</v>
      </c>
      <c r="G26" s="202">
        <v>16.32</v>
      </c>
      <c r="H26" s="202">
        <v>0</v>
      </c>
      <c r="I26" s="202">
        <v>20.34</v>
      </c>
      <c r="J26" s="202">
        <v>0.67</v>
      </c>
      <c r="K26" s="202">
        <v>2.95</v>
      </c>
      <c r="L26" s="202">
        <v>214.96</v>
      </c>
      <c r="M26" s="202">
        <v>0.87</v>
      </c>
      <c r="N26" s="202">
        <v>1.1499999999999999</v>
      </c>
      <c r="O26" s="202">
        <v>0</v>
      </c>
      <c r="P26" s="202">
        <v>1.1399999999999999</v>
      </c>
      <c r="Q26" s="202">
        <v>6.34</v>
      </c>
      <c r="R26" s="202">
        <v>12.62</v>
      </c>
      <c r="S26" s="202">
        <v>8.0299999999999994</v>
      </c>
      <c r="T26" s="202">
        <v>0</v>
      </c>
      <c r="U26" s="202">
        <v>1.69</v>
      </c>
      <c r="V26" s="202">
        <v>6.36</v>
      </c>
      <c r="W26" s="202">
        <v>0.91</v>
      </c>
      <c r="X26" s="202">
        <v>3.62</v>
      </c>
      <c r="Y26" s="202">
        <v>0</v>
      </c>
      <c r="Z26" s="202">
        <v>48.64</v>
      </c>
      <c r="AA26" s="202">
        <v>0.87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30.88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10.050000000000001</v>
      </c>
      <c r="D27" s="202">
        <v>2.9</v>
      </c>
      <c r="E27" s="202">
        <v>0</v>
      </c>
      <c r="F27" s="202">
        <v>5</v>
      </c>
      <c r="G27" s="202">
        <v>16.32</v>
      </c>
      <c r="H27" s="202">
        <v>0</v>
      </c>
      <c r="I27" s="202">
        <v>20.34</v>
      </c>
      <c r="J27" s="202">
        <v>0.67</v>
      </c>
      <c r="K27" s="202">
        <v>0.09</v>
      </c>
      <c r="L27" s="202">
        <v>214.96</v>
      </c>
      <c r="M27" s="202">
        <v>0.87</v>
      </c>
      <c r="N27" s="202">
        <v>1.1499999999999999</v>
      </c>
      <c r="O27" s="202">
        <v>0</v>
      </c>
      <c r="P27" s="202">
        <v>1.1399999999999999</v>
      </c>
      <c r="Q27" s="202">
        <v>3.92</v>
      </c>
      <c r="R27" s="202">
        <v>0.42</v>
      </c>
      <c r="S27" s="202">
        <v>0.35</v>
      </c>
      <c r="T27" s="202">
        <v>0</v>
      </c>
      <c r="U27" s="202">
        <v>1.69</v>
      </c>
      <c r="V27" s="202">
        <v>0.55000000000000004</v>
      </c>
      <c r="W27" s="202">
        <v>0.91</v>
      </c>
      <c r="X27" s="202">
        <v>3.62</v>
      </c>
      <c r="Y27" s="202">
        <v>0</v>
      </c>
      <c r="Z27" s="202">
        <v>8.67</v>
      </c>
      <c r="AA27" s="202">
        <v>0.87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30.88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10.050000000000001</v>
      </c>
      <c r="D28" s="202">
        <v>2.9</v>
      </c>
      <c r="E28" s="202">
        <v>0</v>
      </c>
      <c r="F28" s="202">
        <v>5</v>
      </c>
      <c r="G28" s="202">
        <v>16.32</v>
      </c>
      <c r="H28" s="202">
        <v>0</v>
      </c>
      <c r="I28" s="202">
        <v>20.34</v>
      </c>
      <c r="J28" s="202">
        <v>0.67</v>
      </c>
      <c r="K28" s="202">
        <v>0.09</v>
      </c>
      <c r="L28" s="202">
        <v>214.96</v>
      </c>
      <c r="M28" s="202">
        <v>0.87</v>
      </c>
      <c r="N28" s="202">
        <v>1.1499999999999999</v>
      </c>
      <c r="O28" s="202">
        <v>0</v>
      </c>
      <c r="P28" s="202">
        <v>1.1399999999999999</v>
      </c>
      <c r="Q28" s="202">
        <v>3.92</v>
      </c>
      <c r="R28" s="202">
        <v>0.42</v>
      </c>
      <c r="S28" s="202">
        <v>0.35</v>
      </c>
      <c r="T28" s="202">
        <v>0</v>
      </c>
      <c r="U28" s="202">
        <v>1.69</v>
      </c>
      <c r="V28" s="202">
        <v>0.55000000000000004</v>
      </c>
      <c r="W28" s="202">
        <v>0.91</v>
      </c>
      <c r="X28" s="202">
        <v>3.62</v>
      </c>
      <c r="Y28" s="202">
        <v>0</v>
      </c>
      <c r="Z28" s="202">
        <v>5.0599999999999996</v>
      </c>
      <c r="AA28" s="202">
        <v>0.87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30.88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10.050000000000001</v>
      </c>
      <c r="D29" s="202">
        <v>2.9</v>
      </c>
      <c r="E29" s="202">
        <v>0</v>
      </c>
      <c r="F29" s="202">
        <v>5</v>
      </c>
      <c r="G29" s="202">
        <v>16.32</v>
      </c>
      <c r="H29" s="202">
        <v>0</v>
      </c>
      <c r="I29" s="202">
        <v>20.34</v>
      </c>
      <c r="J29" s="202">
        <v>0.67</v>
      </c>
      <c r="K29" s="202">
        <v>0.09</v>
      </c>
      <c r="L29" s="202">
        <v>206.93</v>
      </c>
      <c r="M29" s="202">
        <v>0.87</v>
      </c>
      <c r="N29" s="202">
        <v>1.1499999999999999</v>
      </c>
      <c r="O29" s="202">
        <v>0</v>
      </c>
      <c r="P29" s="202">
        <v>1.1399999999999999</v>
      </c>
      <c r="Q29" s="202">
        <v>3.92</v>
      </c>
      <c r="R29" s="202">
        <v>0.42</v>
      </c>
      <c r="S29" s="202">
        <v>0.35</v>
      </c>
      <c r="T29" s="202">
        <v>0</v>
      </c>
      <c r="U29" s="202">
        <v>1.69</v>
      </c>
      <c r="V29" s="202">
        <v>0.55000000000000004</v>
      </c>
      <c r="W29" s="202">
        <v>0.91</v>
      </c>
      <c r="X29" s="202">
        <v>3.62</v>
      </c>
      <c r="Y29" s="202">
        <v>0</v>
      </c>
      <c r="Z29" s="202">
        <v>48.64</v>
      </c>
      <c r="AA29" s="202">
        <v>0.87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30.88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10.050000000000001</v>
      </c>
      <c r="D30" s="202">
        <v>2.9</v>
      </c>
      <c r="E30" s="202">
        <v>0</v>
      </c>
      <c r="F30" s="202">
        <v>5</v>
      </c>
      <c r="G30" s="202">
        <v>16.32</v>
      </c>
      <c r="H30" s="202">
        <v>0</v>
      </c>
      <c r="I30" s="202">
        <v>20.34</v>
      </c>
      <c r="J30" s="202">
        <v>0.67</v>
      </c>
      <c r="K30" s="202">
        <v>2.95</v>
      </c>
      <c r="L30" s="202">
        <v>206.93</v>
      </c>
      <c r="M30" s="202">
        <v>0.87</v>
      </c>
      <c r="N30" s="202">
        <v>1.1499999999999999</v>
      </c>
      <c r="O30" s="202">
        <v>0</v>
      </c>
      <c r="P30" s="202">
        <v>1.1399999999999999</v>
      </c>
      <c r="Q30" s="202">
        <v>6.69</v>
      </c>
      <c r="R30" s="202">
        <v>13.01</v>
      </c>
      <c r="S30" s="202">
        <v>8.1</v>
      </c>
      <c r="T30" s="202">
        <v>0</v>
      </c>
      <c r="U30" s="202">
        <v>1.69</v>
      </c>
      <c r="V30" s="202">
        <v>6.36</v>
      </c>
      <c r="W30" s="202">
        <v>0.91</v>
      </c>
      <c r="X30" s="202">
        <v>3.62</v>
      </c>
      <c r="Y30" s="202">
        <v>0</v>
      </c>
      <c r="Z30" s="202">
        <v>48.64</v>
      </c>
      <c r="AA30" s="202">
        <v>0.87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30.88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10.050000000000001</v>
      </c>
      <c r="D31" s="202">
        <v>2.9</v>
      </c>
      <c r="E31" s="202">
        <v>0</v>
      </c>
      <c r="F31" s="202">
        <v>5</v>
      </c>
      <c r="G31" s="202">
        <v>16.32</v>
      </c>
      <c r="H31" s="202">
        <v>0</v>
      </c>
      <c r="I31" s="202">
        <v>20.34</v>
      </c>
      <c r="J31" s="202">
        <v>0.67</v>
      </c>
      <c r="K31" s="202">
        <v>2.95</v>
      </c>
      <c r="L31" s="202">
        <v>206.93</v>
      </c>
      <c r="M31" s="202">
        <v>0.87</v>
      </c>
      <c r="N31" s="202">
        <v>1.1499999999999999</v>
      </c>
      <c r="O31" s="202">
        <v>0</v>
      </c>
      <c r="P31" s="202">
        <v>1.1399999999999999</v>
      </c>
      <c r="Q31" s="202">
        <v>6.69</v>
      </c>
      <c r="R31" s="202">
        <v>13.01</v>
      </c>
      <c r="S31" s="202">
        <v>8.1</v>
      </c>
      <c r="T31" s="202">
        <v>0</v>
      </c>
      <c r="U31" s="202">
        <v>1.69</v>
      </c>
      <c r="V31" s="202">
        <v>6.36</v>
      </c>
      <c r="W31" s="202">
        <v>0.91</v>
      </c>
      <c r="X31" s="202">
        <v>3.62</v>
      </c>
      <c r="Y31" s="202">
        <v>0</v>
      </c>
      <c r="Z31" s="202">
        <v>48.64</v>
      </c>
      <c r="AA31" s="202">
        <v>0.87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30.88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10.050000000000001</v>
      </c>
      <c r="D32" s="202">
        <v>2.9</v>
      </c>
      <c r="E32" s="202">
        <v>0</v>
      </c>
      <c r="F32" s="202">
        <v>5</v>
      </c>
      <c r="G32" s="202">
        <v>16.32</v>
      </c>
      <c r="H32" s="202">
        <v>0</v>
      </c>
      <c r="I32" s="202">
        <v>20.34</v>
      </c>
      <c r="J32" s="202">
        <v>0.67</v>
      </c>
      <c r="K32" s="202">
        <v>2.95</v>
      </c>
      <c r="L32" s="202">
        <v>206.93</v>
      </c>
      <c r="M32" s="202">
        <v>0.87</v>
      </c>
      <c r="N32" s="202">
        <v>1.1499999999999999</v>
      </c>
      <c r="O32" s="202">
        <v>0</v>
      </c>
      <c r="P32" s="202">
        <v>1.1399999999999999</v>
      </c>
      <c r="Q32" s="202">
        <v>6.69</v>
      </c>
      <c r="R32" s="202">
        <v>13.01</v>
      </c>
      <c r="S32" s="202">
        <v>8.1</v>
      </c>
      <c r="T32" s="202">
        <v>0</v>
      </c>
      <c r="U32" s="202">
        <v>1.69</v>
      </c>
      <c r="V32" s="202">
        <v>6.36</v>
      </c>
      <c r="W32" s="202">
        <v>0.91</v>
      </c>
      <c r="X32" s="202">
        <v>3.62</v>
      </c>
      <c r="Y32" s="202">
        <v>0</v>
      </c>
      <c r="Z32" s="202">
        <v>48.64</v>
      </c>
      <c r="AA32" s="202">
        <v>0.87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30.88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10.050000000000001</v>
      </c>
      <c r="D33" s="202">
        <v>2.9</v>
      </c>
      <c r="E33" s="202">
        <v>0</v>
      </c>
      <c r="F33" s="202">
        <v>5</v>
      </c>
      <c r="G33" s="202">
        <v>16.32</v>
      </c>
      <c r="H33" s="202">
        <v>0</v>
      </c>
      <c r="I33" s="202">
        <v>20.34</v>
      </c>
      <c r="J33" s="202">
        <v>0.67</v>
      </c>
      <c r="K33" s="202">
        <v>2.95</v>
      </c>
      <c r="L33" s="202">
        <v>206.93</v>
      </c>
      <c r="M33" s="202">
        <v>0.87</v>
      </c>
      <c r="N33" s="202">
        <v>1.1499999999999999</v>
      </c>
      <c r="O33" s="202">
        <v>0</v>
      </c>
      <c r="P33" s="202">
        <v>1.1399999999999999</v>
      </c>
      <c r="Q33" s="202">
        <v>6.69</v>
      </c>
      <c r="R33" s="202">
        <v>13.01</v>
      </c>
      <c r="S33" s="202">
        <v>8.1</v>
      </c>
      <c r="T33" s="202">
        <v>0</v>
      </c>
      <c r="U33" s="202">
        <v>1.69</v>
      </c>
      <c r="V33" s="202">
        <v>6.36</v>
      </c>
      <c r="W33" s="202">
        <v>0.91</v>
      </c>
      <c r="X33" s="202">
        <v>3.62</v>
      </c>
      <c r="Y33" s="202">
        <v>0</v>
      </c>
      <c r="Z33" s="202">
        <v>48.64</v>
      </c>
      <c r="AA33" s="202">
        <v>0.87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30.88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10.050000000000001</v>
      </c>
      <c r="D34" s="202">
        <v>2.9</v>
      </c>
      <c r="E34" s="202">
        <v>0</v>
      </c>
      <c r="F34" s="202">
        <v>5</v>
      </c>
      <c r="G34" s="202">
        <v>16.32</v>
      </c>
      <c r="H34" s="202">
        <v>0</v>
      </c>
      <c r="I34" s="202">
        <v>20.34</v>
      </c>
      <c r="J34" s="202">
        <v>0.67</v>
      </c>
      <c r="K34" s="202">
        <v>1.46</v>
      </c>
      <c r="L34" s="202">
        <v>206.93</v>
      </c>
      <c r="M34" s="202">
        <v>0.87</v>
      </c>
      <c r="N34" s="202">
        <v>1.1499999999999999</v>
      </c>
      <c r="O34" s="202">
        <v>0</v>
      </c>
      <c r="P34" s="202">
        <v>1.1399999999999999</v>
      </c>
      <c r="Q34" s="202">
        <v>6.69</v>
      </c>
      <c r="R34" s="202">
        <v>13.01</v>
      </c>
      <c r="S34" s="202">
        <v>8.1</v>
      </c>
      <c r="T34" s="202">
        <v>0</v>
      </c>
      <c r="U34" s="202">
        <v>1.69</v>
      </c>
      <c r="V34" s="202">
        <v>6.36</v>
      </c>
      <c r="W34" s="202">
        <v>0.91</v>
      </c>
      <c r="X34" s="202">
        <v>3.62</v>
      </c>
      <c r="Y34" s="202">
        <v>0</v>
      </c>
      <c r="Z34" s="202">
        <v>48.64</v>
      </c>
      <c r="AA34" s="202">
        <v>0.87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30.88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10.050000000000001</v>
      </c>
      <c r="D35" s="202">
        <v>2.9</v>
      </c>
      <c r="E35" s="202">
        <v>0</v>
      </c>
      <c r="F35" s="202">
        <v>5</v>
      </c>
      <c r="G35" s="202">
        <v>16.32</v>
      </c>
      <c r="H35" s="202">
        <v>0</v>
      </c>
      <c r="I35" s="202">
        <v>20.34</v>
      </c>
      <c r="J35" s="202">
        <v>0.67</v>
      </c>
      <c r="K35" s="202">
        <v>1.38</v>
      </c>
      <c r="L35" s="202">
        <v>206.93</v>
      </c>
      <c r="M35" s="202">
        <v>0.87</v>
      </c>
      <c r="N35" s="202">
        <v>1.1499999999999999</v>
      </c>
      <c r="O35" s="202">
        <v>0</v>
      </c>
      <c r="P35" s="202">
        <v>1.1399999999999999</v>
      </c>
      <c r="Q35" s="202">
        <v>6.69</v>
      </c>
      <c r="R35" s="202">
        <v>13.01</v>
      </c>
      <c r="S35" s="202">
        <v>8.1</v>
      </c>
      <c r="T35" s="202">
        <v>0</v>
      </c>
      <c r="U35" s="202">
        <v>1.69</v>
      </c>
      <c r="V35" s="202">
        <v>6.36</v>
      </c>
      <c r="W35" s="202">
        <v>0.91</v>
      </c>
      <c r="X35" s="202">
        <v>3.62</v>
      </c>
      <c r="Y35" s="202">
        <v>0</v>
      </c>
      <c r="Z35" s="202">
        <v>48.64</v>
      </c>
      <c r="AA35" s="202">
        <v>0.87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30.88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10.050000000000001</v>
      </c>
      <c r="D36" s="202">
        <v>2.9</v>
      </c>
      <c r="E36" s="202">
        <v>0</v>
      </c>
      <c r="F36" s="202">
        <v>5</v>
      </c>
      <c r="G36" s="202">
        <v>16.32</v>
      </c>
      <c r="H36" s="202">
        <v>0</v>
      </c>
      <c r="I36" s="202">
        <v>20.34</v>
      </c>
      <c r="J36" s="202">
        <v>0.67</v>
      </c>
      <c r="K36" s="202">
        <v>1.38</v>
      </c>
      <c r="L36" s="202">
        <v>206.93</v>
      </c>
      <c r="M36" s="202">
        <v>0.87</v>
      </c>
      <c r="N36" s="202">
        <v>1.1499999999999999</v>
      </c>
      <c r="O36" s="202">
        <v>0</v>
      </c>
      <c r="P36" s="202">
        <v>1.1399999999999999</v>
      </c>
      <c r="Q36" s="202">
        <v>6.69</v>
      </c>
      <c r="R36" s="202">
        <v>13.01</v>
      </c>
      <c r="S36" s="202">
        <v>8.1</v>
      </c>
      <c r="T36" s="202">
        <v>0</v>
      </c>
      <c r="U36" s="202">
        <v>1.69</v>
      </c>
      <c r="V36" s="202">
        <v>6.36</v>
      </c>
      <c r="W36" s="202">
        <v>0.91</v>
      </c>
      <c r="X36" s="202">
        <v>3.62</v>
      </c>
      <c r="Y36" s="202">
        <v>0</v>
      </c>
      <c r="Z36" s="202">
        <v>48.64</v>
      </c>
      <c r="AA36" s="202">
        <v>0.87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30.88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9.99</v>
      </c>
      <c r="D37" s="202">
        <v>2.9</v>
      </c>
      <c r="E37" s="202">
        <v>0</v>
      </c>
      <c r="F37" s="202">
        <v>5</v>
      </c>
      <c r="G37" s="202">
        <v>16.32</v>
      </c>
      <c r="H37" s="202">
        <v>0</v>
      </c>
      <c r="I37" s="202">
        <v>20.34</v>
      </c>
      <c r="J37" s="202">
        <v>0.67</v>
      </c>
      <c r="K37" s="202">
        <v>2.95</v>
      </c>
      <c r="L37" s="202">
        <v>206.93</v>
      </c>
      <c r="M37" s="202">
        <v>0.87</v>
      </c>
      <c r="N37" s="202">
        <v>1.1499999999999999</v>
      </c>
      <c r="O37" s="202">
        <v>0</v>
      </c>
      <c r="P37" s="202">
        <v>1.1399999999999999</v>
      </c>
      <c r="Q37" s="202">
        <v>6.69</v>
      </c>
      <c r="R37" s="202">
        <v>13.01</v>
      </c>
      <c r="S37" s="202">
        <v>8.1</v>
      </c>
      <c r="T37" s="202">
        <v>0</v>
      </c>
      <c r="U37" s="202">
        <v>1.69</v>
      </c>
      <c r="V37" s="202">
        <v>6.36</v>
      </c>
      <c r="W37" s="202">
        <v>0.91</v>
      </c>
      <c r="X37" s="202">
        <v>3.62</v>
      </c>
      <c r="Y37" s="202">
        <v>0</v>
      </c>
      <c r="Z37" s="202">
        <v>48.64</v>
      </c>
      <c r="AA37" s="202">
        <v>0.87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31.16</v>
      </c>
      <c r="AJ37" s="202">
        <v>0</v>
      </c>
      <c r="AK37" s="202">
        <v>19.600000000000001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9.99</v>
      </c>
      <c r="D38" s="202">
        <v>2.9</v>
      </c>
      <c r="E38" s="202">
        <v>0</v>
      </c>
      <c r="F38" s="202">
        <v>5</v>
      </c>
      <c r="G38" s="202">
        <v>16.32</v>
      </c>
      <c r="H38" s="202">
        <v>0</v>
      </c>
      <c r="I38" s="202">
        <v>20.34</v>
      </c>
      <c r="J38" s="202">
        <v>0.67</v>
      </c>
      <c r="K38" s="202">
        <v>2.95</v>
      </c>
      <c r="L38" s="202">
        <v>206.93</v>
      </c>
      <c r="M38" s="202">
        <v>0.87</v>
      </c>
      <c r="N38" s="202">
        <v>1.1499999999999999</v>
      </c>
      <c r="O38" s="202">
        <v>0</v>
      </c>
      <c r="P38" s="202">
        <v>1.1399999999999999</v>
      </c>
      <c r="Q38" s="202">
        <v>6.69</v>
      </c>
      <c r="R38" s="202">
        <v>13.01</v>
      </c>
      <c r="S38" s="202">
        <v>8.1</v>
      </c>
      <c r="T38" s="202">
        <v>0</v>
      </c>
      <c r="U38" s="202">
        <v>1.69</v>
      </c>
      <c r="V38" s="202">
        <v>6.36</v>
      </c>
      <c r="W38" s="202">
        <v>0.91</v>
      </c>
      <c r="X38" s="202">
        <v>3.62</v>
      </c>
      <c r="Y38" s="202">
        <v>0</v>
      </c>
      <c r="Z38" s="202">
        <v>48.64</v>
      </c>
      <c r="AA38" s="202">
        <v>0.87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30.88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9.99</v>
      </c>
      <c r="D39" s="202">
        <v>2.9</v>
      </c>
      <c r="E39" s="202">
        <v>0</v>
      </c>
      <c r="F39" s="202">
        <v>5</v>
      </c>
      <c r="G39" s="202">
        <v>16.32</v>
      </c>
      <c r="H39" s="202">
        <v>0</v>
      </c>
      <c r="I39" s="202">
        <v>20.34</v>
      </c>
      <c r="J39" s="202">
        <v>0.67</v>
      </c>
      <c r="K39" s="202">
        <v>2.95</v>
      </c>
      <c r="L39" s="202">
        <v>206.93</v>
      </c>
      <c r="M39" s="202">
        <v>0.87</v>
      </c>
      <c r="N39" s="202">
        <v>1.1499999999999999</v>
      </c>
      <c r="O39" s="202">
        <v>0</v>
      </c>
      <c r="P39" s="202">
        <v>1.1399999999999999</v>
      </c>
      <c r="Q39" s="202">
        <v>6.69</v>
      </c>
      <c r="R39" s="202">
        <v>13.01</v>
      </c>
      <c r="S39" s="202">
        <v>8.1</v>
      </c>
      <c r="T39" s="202">
        <v>0</v>
      </c>
      <c r="U39" s="202">
        <v>1.69</v>
      </c>
      <c r="V39" s="202">
        <v>6.36</v>
      </c>
      <c r="W39" s="202">
        <v>0.91</v>
      </c>
      <c r="X39" s="202">
        <v>3.62</v>
      </c>
      <c r="Y39" s="202">
        <v>0</v>
      </c>
      <c r="Z39" s="202">
        <v>48.64</v>
      </c>
      <c r="AA39" s="202">
        <v>0.87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30.88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9.99</v>
      </c>
      <c r="D40" s="202">
        <v>2.9</v>
      </c>
      <c r="E40" s="202">
        <v>0</v>
      </c>
      <c r="F40" s="202">
        <v>5</v>
      </c>
      <c r="G40" s="202">
        <v>16.32</v>
      </c>
      <c r="H40" s="202">
        <v>0</v>
      </c>
      <c r="I40" s="202">
        <v>20.34</v>
      </c>
      <c r="J40" s="202">
        <v>0.67</v>
      </c>
      <c r="K40" s="202">
        <v>2.95</v>
      </c>
      <c r="L40" s="202">
        <v>206.93</v>
      </c>
      <c r="M40" s="202">
        <v>0.87</v>
      </c>
      <c r="N40" s="202">
        <v>1.1499999999999999</v>
      </c>
      <c r="O40" s="202">
        <v>0</v>
      </c>
      <c r="P40" s="202">
        <v>1.1399999999999999</v>
      </c>
      <c r="Q40" s="202">
        <v>6.69</v>
      </c>
      <c r="R40" s="202">
        <v>13.01</v>
      </c>
      <c r="S40" s="202">
        <v>8.1</v>
      </c>
      <c r="T40" s="202">
        <v>0</v>
      </c>
      <c r="U40" s="202">
        <v>1.69</v>
      </c>
      <c r="V40" s="202">
        <v>6.36</v>
      </c>
      <c r="W40" s="202">
        <v>0.91</v>
      </c>
      <c r="X40" s="202">
        <v>3.62</v>
      </c>
      <c r="Y40" s="202">
        <v>0</v>
      </c>
      <c r="Z40" s="202">
        <v>48.64</v>
      </c>
      <c r="AA40" s="202">
        <v>0.87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30.88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9.99</v>
      </c>
      <c r="D41" s="202">
        <v>2.9</v>
      </c>
      <c r="E41" s="202">
        <v>0</v>
      </c>
      <c r="F41" s="202">
        <v>5</v>
      </c>
      <c r="G41" s="202">
        <v>16.32</v>
      </c>
      <c r="H41" s="202">
        <v>0</v>
      </c>
      <c r="I41" s="202">
        <v>20.34</v>
      </c>
      <c r="J41" s="202">
        <v>0.67</v>
      </c>
      <c r="K41" s="202">
        <v>2.95</v>
      </c>
      <c r="L41" s="202">
        <v>206.93</v>
      </c>
      <c r="M41" s="202">
        <v>0.87</v>
      </c>
      <c r="N41" s="202">
        <v>1.1499999999999999</v>
      </c>
      <c r="O41" s="202">
        <v>0</v>
      </c>
      <c r="P41" s="202">
        <v>1.1399999999999999</v>
      </c>
      <c r="Q41" s="202">
        <v>6.69</v>
      </c>
      <c r="R41" s="202">
        <v>13.01</v>
      </c>
      <c r="S41" s="202">
        <v>8.1</v>
      </c>
      <c r="T41" s="202">
        <v>0</v>
      </c>
      <c r="U41" s="202">
        <v>1.69</v>
      </c>
      <c r="V41" s="202">
        <v>6.36</v>
      </c>
      <c r="W41" s="202">
        <v>1.04</v>
      </c>
      <c r="X41" s="202">
        <v>3.62</v>
      </c>
      <c r="Y41" s="202">
        <v>0</v>
      </c>
      <c r="Z41" s="202">
        <v>48.64</v>
      </c>
      <c r="AA41" s="202">
        <v>0.87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30.88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9.99</v>
      </c>
      <c r="D42" s="202">
        <v>2.9</v>
      </c>
      <c r="E42" s="202">
        <v>0</v>
      </c>
      <c r="F42" s="202">
        <v>5</v>
      </c>
      <c r="G42" s="202">
        <v>16.32</v>
      </c>
      <c r="H42" s="202">
        <v>0</v>
      </c>
      <c r="I42" s="202">
        <v>20.34</v>
      </c>
      <c r="J42" s="202">
        <v>0.67</v>
      </c>
      <c r="K42" s="202">
        <v>2.95</v>
      </c>
      <c r="L42" s="202">
        <v>206.93</v>
      </c>
      <c r="M42" s="202">
        <v>0.87</v>
      </c>
      <c r="N42" s="202">
        <v>1.1499999999999999</v>
      </c>
      <c r="O42" s="202">
        <v>0</v>
      </c>
      <c r="P42" s="202">
        <v>1.1399999999999999</v>
      </c>
      <c r="Q42" s="202">
        <v>6.69</v>
      </c>
      <c r="R42" s="202">
        <v>13.01</v>
      </c>
      <c r="S42" s="202">
        <v>8.1</v>
      </c>
      <c r="T42" s="202">
        <v>0</v>
      </c>
      <c r="U42" s="202">
        <v>1.69</v>
      </c>
      <c r="V42" s="202">
        <v>6.36</v>
      </c>
      <c r="W42" s="202">
        <v>1.04</v>
      </c>
      <c r="X42" s="202">
        <v>3.62</v>
      </c>
      <c r="Y42" s="202">
        <v>0</v>
      </c>
      <c r="Z42" s="202">
        <v>48.64</v>
      </c>
      <c r="AA42" s="202">
        <v>0.87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30.88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9.99</v>
      </c>
      <c r="D43" s="202">
        <v>2.9</v>
      </c>
      <c r="E43" s="202">
        <v>0</v>
      </c>
      <c r="F43" s="202">
        <v>5</v>
      </c>
      <c r="G43" s="202">
        <v>16.32</v>
      </c>
      <c r="H43" s="202">
        <v>0</v>
      </c>
      <c r="I43" s="202">
        <v>20.34</v>
      </c>
      <c r="J43" s="202">
        <v>0.67</v>
      </c>
      <c r="K43" s="202">
        <v>2.95</v>
      </c>
      <c r="L43" s="202">
        <v>206.93</v>
      </c>
      <c r="M43" s="202">
        <v>0.87</v>
      </c>
      <c r="N43" s="202">
        <v>1.1499999999999999</v>
      </c>
      <c r="O43" s="202">
        <v>0</v>
      </c>
      <c r="P43" s="202">
        <v>1.1399999999999999</v>
      </c>
      <c r="Q43" s="202">
        <v>6.69</v>
      </c>
      <c r="R43" s="202">
        <v>13.01</v>
      </c>
      <c r="S43" s="202">
        <v>8.1</v>
      </c>
      <c r="T43" s="202">
        <v>0</v>
      </c>
      <c r="U43" s="202">
        <v>1.69</v>
      </c>
      <c r="V43" s="202">
        <v>6.36</v>
      </c>
      <c r="W43" s="202">
        <v>1.04</v>
      </c>
      <c r="X43" s="202">
        <v>3.62</v>
      </c>
      <c r="Y43" s="202">
        <v>0</v>
      </c>
      <c r="Z43" s="202">
        <v>48.64</v>
      </c>
      <c r="AA43" s="202">
        <v>0.87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30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9.99</v>
      </c>
      <c r="D44" s="202">
        <v>2.9</v>
      </c>
      <c r="E44" s="202">
        <v>0</v>
      </c>
      <c r="F44" s="202">
        <v>5</v>
      </c>
      <c r="G44" s="202">
        <v>16.32</v>
      </c>
      <c r="H44" s="202">
        <v>0</v>
      </c>
      <c r="I44" s="202">
        <v>20.34</v>
      </c>
      <c r="J44" s="202">
        <v>0.67</v>
      </c>
      <c r="K44" s="202">
        <v>2.95</v>
      </c>
      <c r="L44" s="202">
        <v>206.93</v>
      </c>
      <c r="M44" s="202">
        <v>0.87</v>
      </c>
      <c r="N44" s="202">
        <v>1.1499999999999999</v>
      </c>
      <c r="O44" s="202">
        <v>0</v>
      </c>
      <c r="P44" s="202">
        <v>1.1399999999999999</v>
      </c>
      <c r="Q44" s="202">
        <v>6.69</v>
      </c>
      <c r="R44" s="202">
        <v>13.01</v>
      </c>
      <c r="S44" s="202">
        <v>8.1</v>
      </c>
      <c r="T44" s="202">
        <v>0</v>
      </c>
      <c r="U44" s="202">
        <v>1.69</v>
      </c>
      <c r="V44" s="202">
        <v>6.36</v>
      </c>
      <c r="W44" s="202">
        <v>1.04</v>
      </c>
      <c r="X44" s="202">
        <v>3.62</v>
      </c>
      <c r="Y44" s="202">
        <v>0</v>
      </c>
      <c r="Z44" s="202">
        <v>48.64</v>
      </c>
      <c r="AA44" s="202">
        <v>0.87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29.72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9.99</v>
      </c>
      <c r="D45" s="202">
        <v>2.9</v>
      </c>
      <c r="E45" s="202">
        <v>0</v>
      </c>
      <c r="F45" s="202">
        <v>5</v>
      </c>
      <c r="G45" s="202">
        <v>16.32</v>
      </c>
      <c r="H45" s="202">
        <v>0</v>
      </c>
      <c r="I45" s="202">
        <v>20.34</v>
      </c>
      <c r="J45" s="202">
        <v>0.67</v>
      </c>
      <c r="K45" s="202">
        <v>2.95</v>
      </c>
      <c r="L45" s="202">
        <v>206.93</v>
      </c>
      <c r="M45" s="202">
        <v>0.87</v>
      </c>
      <c r="N45" s="202">
        <v>1.1499999999999999</v>
      </c>
      <c r="O45" s="202">
        <v>0</v>
      </c>
      <c r="P45" s="202">
        <v>1.1399999999999999</v>
      </c>
      <c r="Q45" s="202">
        <v>6.69</v>
      </c>
      <c r="R45" s="202">
        <v>13.01</v>
      </c>
      <c r="S45" s="202">
        <v>8.1</v>
      </c>
      <c r="T45" s="202">
        <v>0</v>
      </c>
      <c r="U45" s="202">
        <v>1.69</v>
      </c>
      <c r="V45" s="202">
        <v>6.36</v>
      </c>
      <c r="W45" s="202">
        <v>1.04</v>
      </c>
      <c r="X45" s="202">
        <v>3.62</v>
      </c>
      <c r="Y45" s="202">
        <v>0</v>
      </c>
      <c r="Z45" s="202">
        <v>48.64</v>
      </c>
      <c r="AA45" s="202">
        <v>0.87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30.02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9.99</v>
      </c>
      <c r="D46" s="202">
        <v>2.9</v>
      </c>
      <c r="E46" s="202">
        <v>0</v>
      </c>
      <c r="F46" s="202">
        <v>5</v>
      </c>
      <c r="G46" s="202">
        <v>16.32</v>
      </c>
      <c r="H46" s="202">
        <v>0</v>
      </c>
      <c r="I46" s="202">
        <v>20.34</v>
      </c>
      <c r="J46" s="202">
        <v>0.67</v>
      </c>
      <c r="K46" s="202">
        <v>2.95</v>
      </c>
      <c r="L46" s="202">
        <v>206.93</v>
      </c>
      <c r="M46" s="202">
        <v>0.87</v>
      </c>
      <c r="N46" s="202">
        <v>1.1499999999999999</v>
      </c>
      <c r="O46" s="202">
        <v>0</v>
      </c>
      <c r="P46" s="202">
        <v>1.1399999999999999</v>
      </c>
      <c r="Q46" s="202">
        <v>6.69</v>
      </c>
      <c r="R46" s="202">
        <v>13.01</v>
      </c>
      <c r="S46" s="202">
        <v>8.1</v>
      </c>
      <c r="T46" s="202">
        <v>0</v>
      </c>
      <c r="U46" s="202">
        <v>1.69</v>
      </c>
      <c r="V46" s="202">
        <v>6.36</v>
      </c>
      <c r="W46" s="202">
        <v>1.04</v>
      </c>
      <c r="X46" s="202">
        <v>3.62</v>
      </c>
      <c r="Y46" s="202">
        <v>0</v>
      </c>
      <c r="Z46" s="202">
        <v>48.64</v>
      </c>
      <c r="AA46" s="202">
        <v>0.87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30.02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9.99</v>
      </c>
      <c r="D47" s="202">
        <v>2.9</v>
      </c>
      <c r="E47" s="202">
        <v>0</v>
      </c>
      <c r="F47" s="202">
        <v>5</v>
      </c>
      <c r="G47" s="202">
        <v>16.32</v>
      </c>
      <c r="H47" s="202">
        <v>0</v>
      </c>
      <c r="I47" s="202">
        <v>20.34</v>
      </c>
      <c r="J47" s="202">
        <v>0.67</v>
      </c>
      <c r="K47" s="202">
        <v>2.95</v>
      </c>
      <c r="L47" s="202">
        <v>206.93</v>
      </c>
      <c r="M47" s="202">
        <v>0.87</v>
      </c>
      <c r="N47" s="202">
        <v>1.1499999999999999</v>
      </c>
      <c r="O47" s="202">
        <v>0</v>
      </c>
      <c r="P47" s="202">
        <v>1.1399999999999999</v>
      </c>
      <c r="Q47" s="202">
        <v>6.69</v>
      </c>
      <c r="R47" s="202">
        <v>13.01</v>
      </c>
      <c r="S47" s="202">
        <v>8.1</v>
      </c>
      <c r="T47" s="202">
        <v>0</v>
      </c>
      <c r="U47" s="202">
        <v>1.69</v>
      </c>
      <c r="V47" s="202">
        <v>6.36</v>
      </c>
      <c r="W47" s="202">
        <v>11.66</v>
      </c>
      <c r="X47" s="202">
        <v>27.83</v>
      </c>
      <c r="Y47" s="202">
        <v>0</v>
      </c>
      <c r="Z47" s="202">
        <v>48.64</v>
      </c>
      <c r="AA47" s="202">
        <v>0.87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30.02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9.99</v>
      </c>
      <c r="D48" s="202">
        <v>2.9</v>
      </c>
      <c r="E48" s="202">
        <v>0</v>
      </c>
      <c r="F48" s="202">
        <v>5</v>
      </c>
      <c r="G48" s="202">
        <v>16.32</v>
      </c>
      <c r="H48" s="202">
        <v>0</v>
      </c>
      <c r="I48" s="202">
        <v>20.34</v>
      </c>
      <c r="J48" s="202">
        <v>0.67</v>
      </c>
      <c r="K48" s="202">
        <v>2.95</v>
      </c>
      <c r="L48" s="202">
        <v>206.93</v>
      </c>
      <c r="M48" s="202">
        <v>0.87</v>
      </c>
      <c r="N48" s="202">
        <v>1.1499999999999999</v>
      </c>
      <c r="O48" s="202">
        <v>0</v>
      </c>
      <c r="P48" s="202">
        <v>1.1399999999999999</v>
      </c>
      <c r="Q48" s="202">
        <v>6.69</v>
      </c>
      <c r="R48" s="202">
        <v>13.01</v>
      </c>
      <c r="S48" s="202">
        <v>8.1</v>
      </c>
      <c r="T48" s="202">
        <v>0</v>
      </c>
      <c r="U48" s="202">
        <v>1.69</v>
      </c>
      <c r="V48" s="202">
        <v>6.36</v>
      </c>
      <c r="W48" s="202">
        <v>11.66</v>
      </c>
      <c r="X48" s="202">
        <v>27.83</v>
      </c>
      <c r="Y48" s="202">
        <v>0</v>
      </c>
      <c r="Z48" s="202">
        <v>48.64</v>
      </c>
      <c r="AA48" s="202">
        <v>0.87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30.02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9.99</v>
      </c>
      <c r="D49" s="202">
        <v>2.9</v>
      </c>
      <c r="E49" s="202">
        <v>0</v>
      </c>
      <c r="F49" s="202">
        <v>5</v>
      </c>
      <c r="G49" s="202">
        <v>16.32</v>
      </c>
      <c r="H49" s="202">
        <v>0</v>
      </c>
      <c r="I49" s="202">
        <v>20.34</v>
      </c>
      <c r="J49" s="202">
        <v>0.67</v>
      </c>
      <c r="K49" s="202">
        <v>0.09</v>
      </c>
      <c r="L49" s="202">
        <v>206.93</v>
      </c>
      <c r="M49" s="202">
        <v>0.87</v>
      </c>
      <c r="N49" s="202">
        <v>1.1499999999999999</v>
      </c>
      <c r="O49" s="202">
        <v>0</v>
      </c>
      <c r="P49" s="202">
        <v>1.1399999999999999</v>
      </c>
      <c r="Q49" s="202">
        <v>0.21</v>
      </c>
      <c r="R49" s="202">
        <v>0.41</v>
      </c>
      <c r="S49" s="202">
        <v>0.25</v>
      </c>
      <c r="T49" s="202">
        <v>0</v>
      </c>
      <c r="U49" s="202">
        <v>1.69</v>
      </c>
      <c r="V49" s="202">
        <v>0.2</v>
      </c>
      <c r="W49" s="202">
        <v>0.43</v>
      </c>
      <c r="X49" s="202">
        <v>1.43</v>
      </c>
      <c r="Y49" s="202">
        <v>0</v>
      </c>
      <c r="Z49" s="202">
        <v>49.34</v>
      </c>
      <c r="AA49" s="202">
        <v>0.87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30.43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9.99</v>
      </c>
      <c r="D50" s="202">
        <v>2.9</v>
      </c>
      <c r="E50" s="202">
        <v>0</v>
      </c>
      <c r="F50" s="202">
        <v>5</v>
      </c>
      <c r="G50" s="202">
        <v>16.32</v>
      </c>
      <c r="H50" s="202">
        <v>0</v>
      </c>
      <c r="I50" s="202">
        <v>20.34</v>
      </c>
      <c r="J50" s="202">
        <v>0.67</v>
      </c>
      <c r="K50" s="202">
        <v>0.09</v>
      </c>
      <c r="L50" s="202">
        <v>206.93</v>
      </c>
      <c r="M50" s="202">
        <v>0.87</v>
      </c>
      <c r="N50" s="202">
        <v>1.1499999999999999</v>
      </c>
      <c r="O50" s="202">
        <v>0</v>
      </c>
      <c r="P50" s="202">
        <v>1.1399999999999999</v>
      </c>
      <c r="Q50" s="202">
        <v>0.21</v>
      </c>
      <c r="R50" s="202">
        <v>0.41</v>
      </c>
      <c r="S50" s="202">
        <v>0.25</v>
      </c>
      <c r="T50" s="202">
        <v>0</v>
      </c>
      <c r="U50" s="202">
        <v>1.69</v>
      </c>
      <c r="V50" s="202">
        <v>0.2</v>
      </c>
      <c r="W50" s="202">
        <v>0.43</v>
      </c>
      <c r="X50" s="202">
        <v>1.43</v>
      </c>
      <c r="Y50" s="202">
        <v>0</v>
      </c>
      <c r="Z50" s="202">
        <v>49.34</v>
      </c>
      <c r="AA50" s="202">
        <v>0.87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36.44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9.99</v>
      </c>
      <c r="D51" s="202">
        <v>2.9</v>
      </c>
      <c r="E51" s="202">
        <v>0</v>
      </c>
      <c r="F51" s="202">
        <v>5</v>
      </c>
      <c r="G51" s="202">
        <v>16.32</v>
      </c>
      <c r="H51" s="202">
        <v>0</v>
      </c>
      <c r="I51" s="202">
        <v>20.34</v>
      </c>
      <c r="J51" s="202">
        <v>0.67</v>
      </c>
      <c r="K51" s="202">
        <v>0.09</v>
      </c>
      <c r="L51" s="202">
        <v>206.93</v>
      </c>
      <c r="M51" s="202">
        <v>0.87</v>
      </c>
      <c r="N51" s="202">
        <v>1.1499999999999999</v>
      </c>
      <c r="O51" s="202">
        <v>0</v>
      </c>
      <c r="P51" s="202">
        <v>1.1599999999999999</v>
      </c>
      <c r="Q51" s="202">
        <v>0.21</v>
      </c>
      <c r="R51" s="202">
        <v>0.41</v>
      </c>
      <c r="S51" s="202">
        <v>0.25</v>
      </c>
      <c r="T51" s="202">
        <v>0</v>
      </c>
      <c r="U51" s="202">
        <v>1.69</v>
      </c>
      <c r="V51" s="202">
        <v>0.2</v>
      </c>
      <c r="W51" s="202">
        <v>0.43</v>
      </c>
      <c r="X51" s="202">
        <v>1.43</v>
      </c>
      <c r="Y51" s="202">
        <v>0</v>
      </c>
      <c r="Z51" s="202">
        <v>2.46</v>
      </c>
      <c r="AA51" s="202">
        <v>0.87</v>
      </c>
      <c r="AB51" s="202">
        <v>0</v>
      </c>
      <c r="AC51" s="202">
        <v>12.92</v>
      </c>
      <c r="AD51" s="202">
        <v>0</v>
      </c>
      <c r="AE51" s="202">
        <v>0</v>
      </c>
      <c r="AF51" s="202">
        <v>0</v>
      </c>
      <c r="AG51" s="202">
        <v>23.52</v>
      </c>
      <c r="AH51" s="202">
        <v>0</v>
      </c>
      <c r="AI51" s="202">
        <v>36.44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9.99</v>
      </c>
      <c r="D52" s="202">
        <v>2.9</v>
      </c>
      <c r="E52" s="202">
        <v>0</v>
      </c>
      <c r="F52" s="202">
        <v>5</v>
      </c>
      <c r="G52" s="202">
        <v>16.32</v>
      </c>
      <c r="H52" s="202">
        <v>0</v>
      </c>
      <c r="I52" s="202">
        <v>20.34</v>
      </c>
      <c r="J52" s="202">
        <v>0.67</v>
      </c>
      <c r="K52" s="202">
        <v>0.09</v>
      </c>
      <c r="L52" s="202">
        <v>206.93</v>
      </c>
      <c r="M52" s="202">
        <v>0.87</v>
      </c>
      <c r="N52" s="202">
        <v>1.1499999999999999</v>
      </c>
      <c r="O52" s="202">
        <v>0</v>
      </c>
      <c r="P52" s="202">
        <v>1.18</v>
      </c>
      <c r="Q52" s="202">
        <v>0.21</v>
      </c>
      <c r="R52" s="202">
        <v>0.41</v>
      </c>
      <c r="S52" s="202">
        <v>0.25</v>
      </c>
      <c r="T52" s="202">
        <v>0</v>
      </c>
      <c r="U52" s="202">
        <v>1.69</v>
      </c>
      <c r="V52" s="202">
        <v>0.2</v>
      </c>
      <c r="W52" s="202">
        <v>0.43</v>
      </c>
      <c r="X52" s="202">
        <v>1.43</v>
      </c>
      <c r="Y52" s="202">
        <v>0</v>
      </c>
      <c r="Z52" s="202">
        <v>2.46</v>
      </c>
      <c r="AA52" s="202">
        <v>0.87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23.52</v>
      </c>
      <c r="AH52" s="202">
        <v>0</v>
      </c>
      <c r="AI52" s="202">
        <v>36.44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9.99</v>
      </c>
      <c r="D53" s="202">
        <v>2.9</v>
      </c>
      <c r="E53" s="202">
        <v>0</v>
      </c>
      <c r="F53" s="202">
        <v>5</v>
      </c>
      <c r="G53" s="202">
        <v>16.32</v>
      </c>
      <c r="H53" s="202">
        <v>0</v>
      </c>
      <c r="I53" s="202">
        <v>20.34</v>
      </c>
      <c r="J53" s="202">
        <v>0.67</v>
      </c>
      <c r="K53" s="202">
        <v>0.09</v>
      </c>
      <c r="L53" s="202">
        <v>206.93</v>
      </c>
      <c r="M53" s="202">
        <v>0.87</v>
      </c>
      <c r="N53" s="202">
        <v>1.1499999999999999</v>
      </c>
      <c r="O53" s="202">
        <v>0</v>
      </c>
      <c r="P53" s="202">
        <v>1.2</v>
      </c>
      <c r="Q53" s="202">
        <v>0.21</v>
      </c>
      <c r="R53" s="202">
        <v>0.41</v>
      </c>
      <c r="S53" s="202">
        <v>0.25</v>
      </c>
      <c r="T53" s="202">
        <v>0</v>
      </c>
      <c r="U53" s="202">
        <v>1.69</v>
      </c>
      <c r="V53" s="202">
        <v>0.2</v>
      </c>
      <c r="W53" s="202">
        <v>0.43</v>
      </c>
      <c r="X53" s="202">
        <v>1.43</v>
      </c>
      <c r="Y53" s="202">
        <v>0</v>
      </c>
      <c r="Z53" s="202">
        <v>2.46</v>
      </c>
      <c r="AA53" s="202">
        <v>0.87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23.52</v>
      </c>
      <c r="AH53" s="202">
        <v>0</v>
      </c>
      <c r="AI53" s="202">
        <v>36.44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9.99</v>
      </c>
      <c r="D54" s="202">
        <v>2.9</v>
      </c>
      <c r="E54" s="202">
        <v>0</v>
      </c>
      <c r="F54" s="202">
        <v>5</v>
      </c>
      <c r="G54" s="202">
        <v>16.32</v>
      </c>
      <c r="H54" s="202">
        <v>0</v>
      </c>
      <c r="I54" s="202">
        <v>20.34</v>
      </c>
      <c r="J54" s="202">
        <v>0.67</v>
      </c>
      <c r="K54" s="202">
        <v>0.09</v>
      </c>
      <c r="L54" s="202">
        <v>206.93</v>
      </c>
      <c r="M54" s="202">
        <v>0.87</v>
      </c>
      <c r="N54" s="202">
        <v>1.1499999999999999</v>
      </c>
      <c r="O54" s="202">
        <v>0</v>
      </c>
      <c r="P54" s="202">
        <v>1.2</v>
      </c>
      <c r="Q54" s="202">
        <v>0.21</v>
      </c>
      <c r="R54" s="202">
        <v>0.41</v>
      </c>
      <c r="S54" s="202">
        <v>0.25</v>
      </c>
      <c r="T54" s="202">
        <v>0</v>
      </c>
      <c r="U54" s="202">
        <v>1.69</v>
      </c>
      <c r="V54" s="202">
        <v>0.2</v>
      </c>
      <c r="W54" s="202">
        <v>0.43</v>
      </c>
      <c r="X54" s="202">
        <v>1.43</v>
      </c>
      <c r="Y54" s="202">
        <v>0</v>
      </c>
      <c r="Z54" s="202">
        <v>2.46</v>
      </c>
      <c r="AA54" s="202">
        <v>0.87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1.76</v>
      </c>
      <c r="AH54" s="202">
        <v>0</v>
      </c>
      <c r="AI54" s="202">
        <v>36.44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9.99</v>
      </c>
      <c r="D55" s="202">
        <v>2.9</v>
      </c>
      <c r="E55" s="202">
        <v>0</v>
      </c>
      <c r="F55" s="202">
        <v>5</v>
      </c>
      <c r="G55" s="202">
        <v>16.32</v>
      </c>
      <c r="H55" s="202">
        <v>0</v>
      </c>
      <c r="I55" s="202">
        <v>20.34</v>
      </c>
      <c r="J55" s="202">
        <v>0.67</v>
      </c>
      <c r="K55" s="202">
        <v>0.09</v>
      </c>
      <c r="L55" s="202">
        <v>206.93</v>
      </c>
      <c r="M55" s="202">
        <v>0.87</v>
      </c>
      <c r="N55" s="202">
        <v>1.1499999999999999</v>
      </c>
      <c r="O55" s="202">
        <v>0</v>
      </c>
      <c r="P55" s="202">
        <v>1.2</v>
      </c>
      <c r="Q55" s="202">
        <v>0.21</v>
      </c>
      <c r="R55" s="202">
        <v>0.41</v>
      </c>
      <c r="S55" s="202">
        <v>0.25</v>
      </c>
      <c r="T55" s="202">
        <v>0</v>
      </c>
      <c r="U55" s="202">
        <v>1.69</v>
      </c>
      <c r="V55" s="202">
        <v>0.2</v>
      </c>
      <c r="W55" s="202">
        <v>0.43</v>
      </c>
      <c r="X55" s="202">
        <v>1.43</v>
      </c>
      <c r="Y55" s="202">
        <v>0</v>
      </c>
      <c r="Z55" s="202">
        <v>48.64</v>
      </c>
      <c r="AA55" s="202">
        <v>0.87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36.44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9.99</v>
      </c>
      <c r="D56" s="202">
        <v>2.9</v>
      </c>
      <c r="E56" s="202">
        <v>0</v>
      </c>
      <c r="F56" s="202">
        <v>5</v>
      </c>
      <c r="G56" s="202">
        <v>16.32</v>
      </c>
      <c r="H56" s="202">
        <v>0</v>
      </c>
      <c r="I56" s="202">
        <v>20.34</v>
      </c>
      <c r="J56" s="202">
        <v>0.67</v>
      </c>
      <c r="K56" s="202">
        <v>0.09</v>
      </c>
      <c r="L56" s="202">
        <v>206.93</v>
      </c>
      <c r="M56" s="202">
        <v>0.87</v>
      </c>
      <c r="N56" s="202">
        <v>1.1499999999999999</v>
      </c>
      <c r="O56" s="202">
        <v>0</v>
      </c>
      <c r="P56" s="202">
        <v>1.2</v>
      </c>
      <c r="Q56" s="202">
        <v>0.21</v>
      </c>
      <c r="R56" s="202">
        <v>0.41</v>
      </c>
      <c r="S56" s="202">
        <v>0.25</v>
      </c>
      <c r="T56" s="202">
        <v>0</v>
      </c>
      <c r="U56" s="202">
        <v>1.69</v>
      </c>
      <c r="V56" s="202">
        <v>0.2</v>
      </c>
      <c r="W56" s="202">
        <v>0.43</v>
      </c>
      <c r="X56" s="202">
        <v>1.43</v>
      </c>
      <c r="Y56" s="202">
        <v>0</v>
      </c>
      <c r="Z56" s="202">
        <v>48.64</v>
      </c>
      <c r="AA56" s="202">
        <v>0.87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36.44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9.99</v>
      </c>
      <c r="D57" s="202">
        <v>2.9</v>
      </c>
      <c r="E57" s="202">
        <v>0</v>
      </c>
      <c r="F57" s="202">
        <v>5</v>
      </c>
      <c r="G57" s="202">
        <v>16.32</v>
      </c>
      <c r="H57" s="202">
        <v>0</v>
      </c>
      <c r="I57" s="202">
        <v>20.34</v>
      </c>
      <c r="J57" s="202">
        <v>0.67</v>
      </c>
      <c r="K57" s="202">
        <v>0.09</v>
      </c>
      <c r="L57" s="202">
        <v>206.93</v>
      </c>
      <c r="M57" s="202">
        <v>0.87</v>
      </c>
      <c r="N57" s="202">
        <v>1.1499999999999999</v>
      </c>
      <c r="O57" s="202">
        <v>0</v>
      </c>
      <c r="P57" s="202">
        <v>1.2</v>
      </c>
      <c r="Q57" s="202">
        <v>0.21</v>
      </c>
      <c r="R57" s="202">
        <v>0.41</v>
      </c>
      <c r="S57" s="202">
        <v>0.25</v>
      </c>
      <c r="T57" s="202">
        <v>0</v>
      </c>
      <c r="U57" s="202">
        <v>1.69</v>
      </c>
      <c r="V57" s="202">
        <v>0.2</v>
      </c>
      <c r="W57" s="202">
        <v>0.43</v>
      </c>
      <c r="X57" s="202">
        <v>1.43</v>
      </c>
      <c r="Y57" s="202">
        <v>0</v>
      </c>
      <c r="Z57" s="202">
        <v>48.64</v>
      </c>
      <c r="AA57" s="202">
        <v>0.87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36.44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9.99</v>
      </c>
      <c r="D58" s="202">
        <v>2.9</v>
      </c>
      <c r="E58" s="202">
        <v>0</v>
      </c>
      <c r="F58" s="202">
        <v>5</v>
      </c>
      <c r="G58" s="202">
        <v>16.32</v>
      </c>
      <c r="H58" s="202">
        <v>0</v>
      </c>
      <c r="I58" s="202">
        <v>20.34</v>
      </c>
      <c r="J58" s="202">
        <v>0.67</v>
      </c>
      <c r="K58" s="202">
        <v>0.09</v>
      </c>
      <c r="L58" s="202">
        <v>211.94</v>
      </c>
      <c r="M58" s="202">
        <v>0.87</v>
      </c>
      <c r="N58" s="202">
        <v>1.1499999999999999</v>
      </c>
      <c r="O58" s="202">
        <v>0</v>
      </c>
      <c r="P58" s="202">
        <v>1.2</v>
      </c>
      <c r="Q58" s="202">
        <v>0.21</v>
      </c>
      <c r="R58" s="202">
        <v>0.41</v>
      </c>
      <c r="S58" s="202">
        <v>0.25</v>
      </c>
      <c r="T58" s="202">
        <v>0</v>
      </c>
      <c r="U58" s="202">
        <v>1.69</v>
      </c>
      <c r="V58" s="202">
        <v>0.2</v>
      </c>
      <c r="W58" s="202">
        <v>0.43</v>
      </c>
      <c r="X58" s="202">
        <v>1.43</v>
      </c>
      <c r="Y58" s="202">
        <v>0</v>
      </c>
      <c r="Z58" s="202">
        <v>2.46</v>
      </c>
      <c r="AA58" s="202">
        <v>0.87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36.44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9.99</v>
      </c>
      <c r="D59" s="202">
        <v>2.9</v>
      </c>
      <c r="E59" s="202">
        <v>0</v>
      </c>
      <c r="F59" s="202">
        <v>5</v>
      </c>
      <c r="G59" s="202">
        <v>16.32</v>
      </c>
      <c r="H59" s="202">
        <v>0</v>
      </c>
      <c r="I59" s="202">
        <v>20.34</v>
      </c>
      <c r="J59" s="202">
        <v>0.67</v>
      </c>
      <c r="K59" s="202">
        <v>0.09</v>
      </c>
      <c r="L59" s="202">
        <v>214.96</v>
      </c>
      <c r="M59" s="202">
        <v>0.87</v>
      </c>
      <c r="N59" s="202">
        <v>1.1499999999999999</v>
      </c>
      <c r="O59" s="202">
        <v>0</v>
      </c>
      <c r="P59" s="202">
        <v>1.2</v>
      </c>
      <c r="Q59" s="202">
        <v>0.21</v>
      </c>
      <c r="R59" s="202">
        <v>0.41</v>
      </c>
      <c r="S59" s="202">
        <v>0.25</v>
      </c>
      <c r="T59" s="202">
        <v>0</v>
      </c>
      <c r="U59" s="202">
        <v>1.69</v>
      </c>
      <c r="V59" s="202">
        <v>0.2</v>
      </c>
      <c r="W59" s="202">
        <v>0.43</v>
      </c>
      <c r="X59" s="202">
        <v>1.43</v>
      </c>
      <c r="Y59" s="202">
        <v>0</v>
      </c>
      <c r="Z59" s="202">
        <v>2.46</v>
      </c>
      <c r="AA59" s="202">
        <v>0.87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29.72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9.99</v>
      </c>
      <c r="D60" s="202">
        <v>2.9</v>
      </c>
      <c r="E60" s="202">
        <v>0</v>
      </c>
      <c r="F60" s="202">
        <v>5</v>
      </c>
      <c r="G60" s="202">
        <v>16.32</v>
      </c>
      <c r="H60" s="202">
        <v>0</v>
      </c>
      <c r="I60" s="202">
        <v>20.34</v>
      </c>
      <c r="J60" s="202">
        <v>0.67</v>
      </c>
      <c r="K60" s="202">
        <v>0.09</v>
      </c>
      <c r="L60" s="202">
        <v>170.41</v>
      </c>
      <c r="M60" s="202">
        <v>0.87</v>
      </c>
      <c r="N60" s="202">
        <v>1.1499999999999999</v>
      </c>
      <c r="O60" s="202">
        <v>0</v>
      </c>
      <c r="P60" s="202">
        <v>1.2</v>
      </c>
      <c r="Q60" s="202">
        <v>0.21</v>
      </c>
      <c r="R60" s="202">
        <v>0.41</v>
      </c>
      <c r="S60" s="202">
        <v>0.25</v>
      </c>
      <c r="T60" s="202">
        <v>0</v>
      </c>
      <c r="U60" s="202">
        <v>1.69</v>
      </c>
      <c r="V60" s="202">
        <v>0.2</v>
      </c>
      <c r="W60" s="202">
        <v>0.43</v>
      </c>
      <c r="X60" s="202">
        <v>1.43</v>
      </c>
      <c r="Y60" s="202">
        <v>0</v>
      </c>
      <c r="Z60" s="202">
        <v>2.46</v>
      </c>
      <c r="AA60" s="202">
        <v>0.87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29.72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9.99</v>
      </c>
      <c r="D61" s="202">
        <v>2.9</v>
      </c>
      <c r="E61" s="202">
        <v>0</v>
      </c>
      <c r="F61" s="202">
        <v>5</v>
      </c>
      <c r="G61" s="202">
        <v>16.32</v>
      </c>
      <c r="H61" s="202">
        <v>0</v>
      </c>
      <c r="I61" s="202">
        <v>20.34</v>
      </c>
      <c r="J61" s="202">
        <v>0.67</v>
      </c>
      <c r="K61" s="202">
        <v>0.09</v>
      </c>
      <c r="L61" s="202">
        <v>102.62</v>
      </c>
      <c r="M61" s="202">
        <v>0.87</v>
      </c>
      <c r="N61" s="202">
        <v>1.1499999999999999</v>
      </c>
      <c r="O61" s="202">
        <v>0</v>
      </c>
      <c r="P61" s="202">
        <v>1.2</v>
      </c>
      <c r="Q61" s="202">
        <v>0.21</v>
      </c>
      <c r="R61" s="202">
        <v>0.41</v>
      </c>
      <c r="S61" s="202">
        <v>0.25</v>
      </c>
      <c r="T61" s="202">
        <v>0</v>
      </c>
      <c r="U61" s="202">
        <v>1.69</v>
      </c>
      <c r="V61" s="202">
        <v>0.2</v>
      </c>
      <c r="W61" s="202">
        <v>0.43</v>
      </c>
      <c r="X61" s="202">
        <v>1.43</v>
      </c>
      <c r="Y61" s="202">
        <v>0</v>
      </c>
      <c r="Z61" s="202">
        <v>2.4500000000000002</v>
      </c>
      <c r="AA61" s="202">
        <v>0.87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29.74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9.99</v>
      </c>
      <c r="D62" s="202">
        <v>2.9</v>
      </c>
      <c r="E62" s="202">
        <v>0</v>
      </c>
      <c r="F62" s="202">
        <v>5</v>
      </c>
      <c r="G62" s="202">
        <v>16.32</v>
      </c>
      <c r="H62" s="202">
        <v>0</v>
      </c>
      <c r="I62" s="202">
        <v>20.34</v>
      </c>
      <c r="J62" s="202">
        <v>0.67</v>
      </c>
      <c r="K62" s="202">
        <v>0.09</v>
      </c>
      <c r="L62" s="202">
        <v>102.62</v>
      </c>
      <c r="M62" s="202">
        <v>0.87</v>
      </c>
      <c r="N62" s="202">
        <v>1.1499999999999999</v>
      </c>
      <c r="O62" s="202">
        <v>0</v>
      </c>
      <c r="P62" s="202">
        <v>1.2</v>
      </c>
      <c r="Q62" s="202">
        <v>0.21</v>
      </c>
      <c r="R62" s="202">
        <v>0.41</v>
      </c>
      <c r="S62" s="202">
        <v>0.25</v>
      </c>
      <c r="T62" s="202">
        <v>0</v>
      </c>
      <c r="U62" s="202">
        <v>1.69</v>
      </c>
      <c r="V62" s="202">
        <v>0.2</v>
      </c>
      <c r="W62" s="202">
        <v>0.43</v>
      </c>
      <c r="X62" s="202">
        <v>1.43</v>
      </c>
      <c r="Y62" s="202">
        <v>0</v>
      </c>
      <c r="Z62" s="202">
        <v>2.4500000000000002</v>
      </c>
      <c r="AA62" s="202">
        <v>0.87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30.25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9.99</v>
      </c>
      <c r="D63" s="202">
        <v>2.9</v>
      </c>
      <c r="E63" s="202">
        <v>0</v>
      </c>
      <c r="F63" s="202">
        <v>5</v>
      </c>
      <c r="G63" s="202">
        <v>16.32</v>
      </c>
      <c r="H63" s="202">
        <v>0</v>
      </c>
      <c r="I63" s="202">
        <v>20.34</v>
      </c>
      <c r="J63" s="202">
        <v>0.67</v>
      </c>
      <c r="K63" s="202">
        <v>0.09</v>
      </c>
      <c r="L63" s="202">
        <v>102.62</v>
      </c>
      <c r="M63" s="202">
        <v>0.87</v>
      </c>
      <c r="N63" s="202">
        <v>1.1499999999999999</v>
      </c>
      <c r="O63" s="202">
        <v>0</v>
      </c>
      <c r="P63" s="202">
        <v>1.2</v>
      </c>
      <c r="Q63" s="202">
        <v>0.21</v>
      </c>
      <c r="R63" s="202">
        <v>0.41</v>
      </c>
      <c r="S63" s="202">
        <v>0.25</v>
      </c>
      <c r="T63" s="202">
        <v>0</v>
      </c>
      <c r="U63" s="202">
        <v>1.69</v>
      </c>
      <c r="V63" s="202">
        <v>0.2</v>
      </c>
      <c r="W63" s="202">
        <v>0.43</v>
      </c>
      <c r="X63" s="202">
        <v>1.43</v>
      </c>
      <c r="Y63" s="202">
        <v>0</v>
      </c>
      <c r="Z63" s="202">
        <v>2.4500000000000002</v>
      </c>
      <c r="AA63" s="202">
        <v>0.87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30.25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9.99</v>
      </c>
      <c r="D64" s="202">
        <v>2.9</v>
      </c>
      <c r="E64" s="202">
        <v>0</v>
      </c>
      <c r="F64" s="202">
        <v>5</v>
      </c>
      <c r="G64" s="202">
        <v>16.32</v>
      </c>
      <c r="H64" s="202">
        <v>0</v>
      </c>
      <c r="I64" s="202">
        <v>20.34</v>
      </c>
      <c r="J64" s="202">
        <v>0.67</v>
      </c>
      <c r="K64" s="202">
        <v>0.09</v>
      </c>
      <c r="L64" s="202">
        <v>102.62</v>
      </c>
      <c r="M64" s="202">
        <v>0.87</v>
      </c>
      <c r="N64" s="202">
        <v>1.1499999999999999</v>
      </c>
      <c r="O64" s="202">
        <v>0</v>
      </c>
      <c r="P64" s="202">
        <v>1.2</v>
      </c>
      <c r="Q64" s="202">
        <v>0.21</v>
      </c>
      <c r="R64" s="202">
        <v>0.41</v>
      </c>
      <c r="S64" s="202">
        <v>0.25</v>
      </c>
      <c r="T64" s="202">
        <v>0</v>
      </c>
      <c r="U64" s="202">
        <v>1.69</v>
      </c>
      <c r="V64" s="202">
        <v>0.2</v>
      </c>
      <c r="W64" s="202">
        <v>0.43</v>
      </c>
      <c r="X64" s="202">
        <v>1.43</v>
      </c>
      <c r="Y64" s="202">
        <v>0</v>
      </c>
      <c r="Z64" s="202">
        <v>2.4500000000000002</v>
      </c>
      <c r="AA64" s="202">
        <v>0.87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30.25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9.99</v>
      </c>
      <c r="D65" s="202">
        <v>2.9</v>
      </c>
      <c r="E65" s="202">
        <v>0</v>
      </c>
      <c r="F65" s="202">
        <v>5</v>
      </c>
      <c r="G65" s="202">
        <v>16.32</v>
      </c>
      <c r="H65" s="202">
        <v>0</v>
      </c>
      <c r="I65" s="202">
        <v>20.34</v>
      </c>
      <c r="J65" s="202">
        <v>0.67</v>
      </c>
      <c r="K65" s="202">
        <v>0.09</v>
      </c>
      <c r="L65" s="202">
        <v>102.62</v>
      </c>
      <c r="M65" s="202">
        <v>0.87</v>
      </c>
      <c r="N65" s="202">
        <v>1.1499999999999999</v>
      </c>
      <c r="O65" s="202">
        <v>0</v>
      </c>
      <c r="P65" s="202">
        <v>1.2</v>
      </c>
      <c r="Q65" s="202">
        <v>0.21</v>
      </c>
      <c r="R65" s="202">
        <v>0.41</v>
      </c>
      <c r="S65" s="202">
        <v>0.25</v>
      </c>
      <c r="T65" s="202">
        <v>0</v>
      </c>
      <c r="U65" s="202">
        <v>1.69</v>
      </c>
      <c r="V65" s="202">
        <v>0.2</v>
      </c>
      <c r="W65" s="202">
        <v>0.43</v>
      </c>
      <c r="X65" s="202">
        <v>1.43</v>
      </c>
      <c r="Y65" s="202">
        <v>0</v>
      </c>
      <c r="Z65" s="202">
        <v>2.4500000000000002</v>
      </c>
      <c r="AA65" s="202">
        <v>0.87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30.25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9.99</v>
      </c>
      <c r="D66" s="202">
        <v>2.9</v>
      </c>
      <c r="E66" s="202">
        <v>0</v>
      </c>
      <c r="F66" s="202">
        <v>5</v>
      </c>
      <c r="G66" s="202">
        <v>16.32</v>
      </c>
      <c r="H66" s="202">
        <v>0</v>
      </c>
      <c r="I66" s="202">
        <v>20.34</v>
      </c>
      <c r="J66" s="202">
        <v>0.67</v>
      </c>
      <c r="K66" s="202">
        <v>0.09</v>
      </c>
      <c r="L66" s="202">
        <v>102.62</v>
      </c>
      <c r="M66" s="202">
        <v>0.87</v>
      </c>
      <c r="N66" s="202">
        <v>1.1499999999999999</v>
      </c>
      <c r="O66" s="202">
        <v>0</v>
      </c>
      <c r="P66" s="202">
        <v>1.2</v>
      </c>
      <c r="Q66" s="202">
        <v>0.21</v>
      </c>
      <c r="R66" s="202">
        <v>0.41</v>
      </c>
      <c r="S66" s="202">
        <v>0.25</v>
      </c>
      <c r="T66" s="202">
        <v>0</v>
      </c>
      <c r="U66" s="202">
        <v>1.69</v>
      </c>
      <c r="V66" s="202">
        <v>0.2</v>
      </c>
      <c r="W66" s="202">
        <v>0.43</v>
      </c>
      <c r="X66" s="202">
        <v>1.43</v>
      </c>
      <c r="Y66" s="202">
        <v>0</v>
      </c>
      <c r="Z66" s="202">
        <v>2.4500000000000002</v>
      </c>
      <c r="AA66" s="202">
        <v>0.87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30.25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10.050000000000001</v>
      </c>
      <c r="D67" s="202">
        <v>2.9</v>
      </c>
      <c r="E67" s="202">
        <v>0</v>
      </c>
      <c r="F67" s="202">
        <v>5</v>
      </c>
      <c r="G67" s="202">
        <v>16.32</v>
      </c>
      <c r="H67" s="202">
        <v>0</v>
      </c>
      <c r="I67" s="202">
        <v>20.34</v>
      </c>
      <c r="J67" s="202">
        <v>0.67</v>
      </c>
      <c r="K67" s="202">
        <v>0.09</v>
      </c>
      <c r="L67" s="202">
        <v>102.62</v>
      </c>
      <c r="M67" s="202">
        <v>0.87</v>
      </c>
      <c r="N67" s="202">
        <v>1.1499999999999999</v>
      </c>
      <c r="O67" s="202">
        <v>0</v>
      </c>
      <c r="P67" s="202">
        <v>1.2</v>
      </c>
      <c r="Q67" s="202">
        <v>0.21</v>
      </c>
      <c r="R67" s="202">
        <v>0.41</v>
      </c>
      <c r="S67" s="202">
        <v>0.25</v>
      </c>
      <c r="T67" s="202">
        <v>0</v>
      </c>
      <c r="U67" s="202">
        <v>1.69</v>
      </c>
      <c r="V67" s="202">
        <v>0.2</v>
      </c>
      <c r="W67" s="202">
        <v>0.43</v>
      </c>
      <c r="X67" s="202">
        <v>1.43</v>
      </c>
      <c r="Y67" s="202">
        <v>0</v>
      </c>
      <c r="Z67" s="202">
        <v>2.4500000000000002</v>
      </c>
      <c r="AA67" s="202">
        <v>0.87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30.6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10.050000000000001</v>
      </c>
      <c r="D68" s="202">
        <v>2.9</v>
      </c>
      <c r="E68" s="202">
        <v>0</v>
      </c>
      <c r="F68" s="202">
        <v>5</v>
      </c>
      <c r="G68" s="202">
        <v>16.32</v>
      </c>
      <c r="H68" s="202">
        <v>0</v>
      </c>
      <c r="I68" s="202">
        <v>20.34</v>
      </c>
      <c r="J68" s="202">
        <v>0.67</v>
      </c>
      <c r="K68" s="202">
        <v>0.09</v>
      </c>
      <c r="L68" s="202">
        <v>102.62</v>
      </c>
      <c r="M68" s="202">
        <v>0.87</v>
      </c>
      <c r="N68" s="202">
        <v>1.1499999999999999</v>
      </c>
      <c r="O68" s="202">
        <v>0</v>
      </c>
      <c r="P68" s="202">
        <v>1.2</v>
      </c>
      <c r="Q68" s="202">
        <v>0.21</v>
      </c>
      <c r="R68" s="202">
        <v>0.41</v>
      </c>
      <c r="S68" s="202">
        <v>0.25</v>
      </c>
      <c r="T68" s="202">
        <v>0</v>
      </c>
      <c r="U68" s="202">
        <v>1.69</v>
      </c>
      <c r="V68" s="202">
        <v>0.2</v>
      </c>
      <c r="W68" s="202">
        <v>0.43</v>
      </c>
      <c r="X68" s="202">
        <v>1.43</v>
      </c>
      <c r="Y68" s="202">
        <v>0</v>
      </c>
      <c r="Z68" s="202">
        <v>2.4500000000000002</v>
      </c>
      <c r="AA68" s="202">
        <v>0.87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30.25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10.050000000000001</v>
      </c>
      <c r="D69" s="202">
        <v>2.9</v>
      </c>
      <c r="E69" s="202">
        <v>0</v>
      </c>
      <c r="F69" s="202">
        <v>5</v>
      </c>
      <c r="G69" s="202">
        <v>16.32</v>
      </c>
      <c r="H69" s="202">
        <v>0</v>
      </c>
      <c r="I69" s="202">
        <v>20.34</v>
      </c>
      <c r="J69" s="202">
        <v>0.67</v>
      </c>
      <c r="K69" s="202">
        <v>0.09</v>
      </c>
      <c r="L69" s="202">
        <v>102.62</v>
      </c>
      <c r="M69" s="202">
        <v>0.87</v>
      </c>
      <c r="N69" s="202">
        <v>1.1499999999999999</v>
      </c>
      <c r="O69" s="202">
        <v>0</v>
      </c>
      <c r="P69" s="202">
        <v>1.2</v>
      </c>
      <c r="Q69" s="202">
        <v>0.21</v>
      </c>
      <c r="R69" s="202">
        <v>0.41</v>
      </c>
      <c r="S69" s="202">
        <v>0.25</v>
      </c>
      <c r="T69" s="202">
        <v>0</v>
      </c>
      <c r="U69" s="202">
        <v>1.69</v>
      </c>
      <c r="V69" s="202">
        <v>0.2</v>
      </c>
      <c r="W69" s="202">
        <v>0.43</v>
      </c>
      <c r="X69" s="202">
        <v>1.43</v>
      </c>
      <c r="Y69" s="202">
        <v>0</v>
      </c>
      <c r="Z69" s="202">
        <v>2.4500000000000002</v>
      </c>
      <c r="AA69" s="202">
        <v>0.87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30.25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10.050000000000001</v>
      </c>
      <c r="D70" s="202">
        <v>2.9</v>
      </c>
      <c r="E70" s="202">
        <v>0</v>
      </c>
      <c r="F70" s="202">
        <v>5</v>
      </c>
      <c r="G70" s="202">
        <v>16.32</v>
      </c>
      <c r="H70" s="202">
        <v>0</v>
      </c>
      <c r="I70" s="202">
        <v>20.34</v>
      </c>
      <c r="J70" s="202">
        <v>0.67</v>
      </c>
      <c r="K70" s="202">
        <v>0.09</v>
      </c>
      <c r="L70" s="202">
        <v>102.62</v>
      </c>
      <c r="M70" s="202">
        <v>0.87</v>
      </c>
      <c r="N70" s="202">
        <v>1.1499999999999999</v>
      </c>
      <c r="O70" s="202">
        <v>0</v>
      </c>
      <c r="P70" s="202">
        <v>1.2</v>
      </c>
      <c r="Q70" s="202">
        <v>0.21</v>
      </c>
      <c r="R70" s="202">
        <v>0.41</v>
      </c>
      <c r="S70" s="202">
        <v>0.25</v>
      </c>
      <c r="T70" s="202">
        <v>0</v>
      </c>
      <c r="U70" s="202">
        <v>1.69</v>
      </c>
      <c r="V70" s="202">
        <v>0.2</v>
      </c>
      <c r="W70" s="202">
        <v>0.43</v>
      </c>
      <c r="X70" s="202">
        <v>1.43</v>
      </c>
      <c r="Y70" s="202">
        <v>0</v>
      </c>
      <c r="Z70" s="202">
        <v>2.4500000000000002</v>
      </c>
      <c r="AA70" s="202">
        <v>0.87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30.25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10.15</v>
      </c>
      <c r="D71" s="202">
        <v>2.9</v>
      </c>
      <c r="E71" s="202">
        <v>0</v>
      </c>
      <c r="F71" s="202">
        <v>5</v>
      </c>
      <c r="G71" s="202">
        <v>16.32</v>
      </c>
      <c r="H71" s="202">
        <v>0</v>
      </c>
      <c r="I71" s="202">
        <v>20.34</v>
      </c>
      <c r="J71" s="202">
        <v>0.67</v>
      </c>
      <c r="K71" s="202">
        <v>0.09</v>
      </c>
      <c r="L71" s="202">
        <v>102.62</v>
      </c>
      <c r="M71" s="202">
        <v>0.87</v>
      </c>
      <c r="N71" s="202">
        <v>1.1499999999999999</v>
      </c>
      <c r="O71" s="202">
        <v>0</v>
      </c>
      <c r="P71" s="202">
        <v>1.2</v>
      </c>
      <c r="Q71" s="202">
        <v>0.21</v>
      </c>
      <c r="R71" s="202">
        <v>0.41</v>
      </c>
      <c r="S71" s="202">
        <v>0.25</v>
      </c>
      <c r="T71" s="202">
        <v>0</v>
      </c>
      <c r="U71" s="202">
        <v>1.69</v>
      </c>
      <c r="V71" s="202">
        <v>0.2</v>
      </c>
      <c r="W71" s="202">
        <v>0.43</v>
      </c>
      <c r="X71" s="202">
        <v>1.43</v>
      </c>
      <c r="Y71" s="202">
        <v>0</v>
      </c>
      <c r="Z71" s="202">
        <v>2.4500000000000002</v>
      </c>
      <c r="AA71" s="202">
        <v>0.87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30.83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10.15</v>
      </c>
      <c r="D72" s="202">
        <v>2.9</v>
      </c>
      <c r="E72" s="202">
        <v>0</v>
      </c>
      <c r="F72" s="202">
        <v>5</v>
      </c>
      <c r="G72" s="202">
        <v>16.32</v>
      </c>
      <c r="H72" s="202">
        <v>0</v>
      </c>
      <c r="I72" s="202">
        <v>20.34</v>
      </c>
      <c r="J72" s="202">
        <v>0.67</v>
      </c>
      <c r="K72" s="202">
        <v>0.09</v>
      </c>
      <c r="L72" s="202">
        <v>102.62</v>
      </c>
      <c r="M72" s="202">
        <v>0.87</v>
      </c>
      <c r="N72" s="202">
        <v>1.1499999999999999</v>
      </c>
      <c r="O72" s="202">
        <v>0</v>
      </c>
      <c r="P72" s="202">
        <v>1.2</v>
      </c>
      <c r="Q72" s="202">
        <v>0.21</v>
      </c>
      <c r="R72" s="202">
        <v>0.41</v>
      </c>
      <c r="S72" s="202">
        <v>0.25</v>
      </c>
      <c r="T72" s="202">
        <v>0</v>
      </c>
      <c r="U72" s="202">
        <v>1.69</v>
      </c>
      <c r="V72" s="202">
        <v>0.2</v>
      </c>
      <c r="W72" s="202">
        <v>0.43</v>
      </c>
      <c r="X72" s="202">
        <v>1.43</v>
      </c>
      <c r="Y72" s="202">
        <v>0</v>
      </c>
      <c r="Z72" s="202">
        <v>2.4500000000000002</v>
      </c>
      <c r="AA72" s="202">
        <v>0.87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30.83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10.15</v>
      </c>
      <c r="D73" s="202">
        <v>2.9</v>
      </c>
      <c r="E73" s="202">
        <v>0</v>
      </c>
      <c r="F73" s="202">
        <v>5</v>
      </c>
      <c r="G73" s="202">
        <v>16.32</v>
      </c>
      <c r="H73" s="202">
        <v>0</v>
      </c>
      <c r="I73" s="202">
        <v>20.34</v>
      </c>
      <c r="J73" s="202">
        <v>0.67</v>
      </c>
      <c r="K73" s="202">
        <v>0.09</v>
      </c>
      <c r="L73" s="202">
        <v>102.62</v>
      </c>
      <c r="M73" s="202">
        <v>0.87</v>
      </c>
      <c r="N73" s="202">
        <v>1.1499999999999999</v>
      </c>
      <c r="O73" s="202">
        <v>0</v>
      </c>
      <c r="P73" s="202">
        <v>1.2</v>
      </c>
      <c r="Q73" s="202">
        <v>0.21</v>
      </c>
      <c r="R73" s="202">
        <v>0.41</v>
      </c>
      <c r="S73" s="202">
        <v>0.25</v>
      </c>
      <c r="T73" s="202">
        <v>0</v>
      </c>
      <c r="U73" s="202">
        <v>1.69</v>
      </c>
      <c r="V73" s="202">
        <v>0.2</v>
      </c>
      <c r="W73" s="202">
        <v>0.43</v>
      </c>
      <c r="X73" s="202">
        <v>1.43</v>
      </c>
      <c r="Y73" s="202">
        <v>0</v>
      </c>
      <c r="Z73" s="202">
        <v>2.4500000000000002</v>
      </c>
      <c r="AA73" s="202">
        <v>0.87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30.96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10.15</v>
      </c>
      <c r="D74" s="202">
        <v>2.9</v>
      </c>
      <c r="E74" s="202">
        <v>0</v>
      </c>
      <c r="F74" s="202">
        <v>5</v>
      </c>
      <c r="G74" s="202">
        <v>16.32</v>
      </c>
      <c r="H74" s="202">
        <v>0</v>
      </c>
      <c r="I74" s="202">
        <v>20.34</v>
      </c>
      <c r="J74" s="202">
        <v>0.67</v>
      </c>
      <c r="K74" s="202">
        <v>0.09</v>
      </c>
      <c r="L74" s="202">
        <v>102.62</v>
      </c>
      <c r="M74" s="202">
        <v>0.87</v>
      </c>
      <c r="N74" s="202">
        <v>1.1499999999999999</v>
      </c>
      <c r="O74" s="202">
        <v>0</v>
      </c>
      <c r="P74" s="202">
        <v>1.2</v>
      </c>
      <c r="Q74" s="202">
        <v>0.21</v>
      </c>
      <c r="R74" s="202">
        <v>0.41</v>
      </c>
      <c r="S74" s="202">
        <v>0.25</v>
      </c>
      <c r="T74" s="202">
        <v>0</v>
      </c>
      <c r="U74" s="202">
        <v>1.69</v>
      </c>
      <c r="V74" s="202">
        <v>0.2</v>
      </c>
      <c r="W74" s="202">
        <v>0.43</v>
      </c>
      <c r="X74" s="202">
        <v>1.43</v>
      </c>
      <c r="Y74" s="202">
        <v>0</v>
      </c>
      <c r="Z74" s="202">
        <v>2.4500000000000002</v>
      </c>
      <c r="AA74" s="202">
        <v>0.87</v>
      </c>
      <c r="AB74" s="202">
        <v>0</v>
      </c>
      <c r="AC74" s="202">
        <v>15.67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33.520000000000003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10.15</v>
      </c>
      <c r="D75" s="202">
        <v>2.9</v>
      </c>
      <c r="E75" s="202">
        <v>0</v>
      </c>
      <c r="F75" s="202">
        <v>5</v>
      </c>
      <c r="G75" s="202">
        <v>16.32</v>
      </c>
      <c r="H75" s="202">
        <v>0</v>
      </c>
      <c r="I75" s="202">
        <v>20.34</v>
      </c>
      <c r="J75" s="202">
        <v>0.67</v>
      </c>
      <c r="K75" s="202">
        <v>0.09</v>
      </c>
      <c r="L75" s="202">
        <v>102.62</v>
      </c>
      <c r="M75" s="202">
        <v>0.87</v>
      </c>
      <c r="N75" s="202">
        <v>1.1499999999999999</v>
      </c>
      <c r="O75" s="202">
        <v>0</v>
      </c>
      <c r="P75" s="202">
        <v>1.1399999999999999</v>
      </c>
      <c r="Q75" s="202">
        <v>0.21</v>
      </c>
      <c r="R75" s="202">
        <v>0.41</v>
      </c>
      <c r="S75" s="202">
        <v>0.25</v>
      </c>
      <c r="T75" s="202">
        <v>0</v>
      </c>
      <c r="U75" s="202">
        <v>1.69</v>
      </c>
      <c r="V75" s="202">
        <v>0.2</v>
      </c>
      <c r="W75" s="202">
        <v>0.43</v>
      </c>
      <c r="X75" s="202">
        <v>1.43</v>
      </c>
      <c r="Y75" s="202">
        <v>0</v>
      </c>
      <c r="Z75" s="202">
        <v>2.4500000000000002</v>
      </c>
      <c r="AA75" s="202">
        <v>0.87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30.47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10.15</v>
      </c>
      <c r="D76" s="202">
        <v>2.9</v>
      </c>
      <c r="E76" s="202">
        <v>0</v>
      </c>
      <c r="F76" s="202">
        <v>5</v>
      </c>
      <c r="G76" s="202">
        <v>16.32</v>
      </c>
      <c r="H76" s="202">
        <v>0</v>
      </c>
      <c r="I76" s="202">
        <v>20.34</v>
      </c>
      <c r="J76" s="202">
        <v>0.67</v>
      </c>
      <c r="K76" s="202">
        <v>0.09</v>
      </c>
      <c r="L76" s="202">
        <v>73.569999999999993</v>
      </c>
      <c r="M76" s="202">
        <v>0.87</v>
      </c>
      <c r="N76" s="202">
        <v>1.1499999999999999</v>
      </c>
      <c r="O76" s="202">
        <v>0</v>
      </c>
      <c r="P76" s="202">
        <v>1.1399999999999999</v>
      </c>
      <c r="Q76" s="202">
        <v>0.21</v>
      </c>
      <c r="R76" s="202">
        <v>0.41</v>
      </c>
      <c r="S76" s="202">
        <v>0.25</v>
      </c>
      <c r="T76" s="202">
        <v>0</v>
      </c>
      <c r="U76" s="202">
        <v>1.69</v>
      </c>
      <c r="V76" s="202">
        <v>0.2</v>
      </c>
      <c r="W76" s="202">
        <v>0.43</v>
      </c>
      <c r="X76" s="202">
        <v>1.43</v>
      </c>
      <c r="Y76" s="202">
        <v>0</v>
      </c>
      <c r="Z76" s="202">
        <v>2.4500000000000002</v>
      </c>
      <c r="AA76" s="202">
        <v>0.87</v>
      </c>
      <c r="AB76" s="202">
        <v>0</v>
      </c>
      <c r="AC76" s="202">
        <v>12.92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30.47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10.15</v>
      </c>
      <c r="D77" s="202">
        <v>2.9</v>
      </c>
      <c r="E77" s="202">
        <v>0</v>
      </c>
      <c r="F77" s="202">
        <v>5</v>
      </c>
      <c r="G77" s="202">
        <v>16.32</v>
      </c>
      <c r="H77" s="202">
        <v>0</v>
      </c>
      <c r="I77" s="202">
        <v>20.34</v>
      </c>
      <c r="J77" s="202">
        <v>0.67</v>
      </c>
      <c r="K77" s="202">
        <v>0.09</v>
      </c>
      <c r="L77" s="202">
        <v>14.57</v>
      </c>
      <c r="M77" s="202">
        <v>0.87</v>
      </c>
      <c r="N77" s="202">
        <v>1.1499999999999999</v>
      </c>
      <c r="O77" s="202">
        <v>0</v>
      </c>
      <c r="P77" s="202">
        <v>1.1399999999999999</v>
      </c>
      <c r="Q77" s="202">
        <v>0.21</v>
      </c>
      <c r="R77" s="202">
        <v>0.41</v>
      </c>
      <c r="S77" s="202">
        <v>0.25</v>
      </c>
      <c r="T77" s="202">
        <v>0</v>
      </c>
      <c r="U77" s="202">
        <v>1.69</v>
      </c>
      <c r="V77" s="202">
        <v>0.2</v>
      </c>
      <c r="W77" s="202">
        <v>0.43</v>
      </c>
      <c r="X77" s="202">
        <v>1.43</v>
      </c>
      <c r="Y77" s="202">
        <v>0</v>
      </c>
      <c r="Z77" s="202">
        <v>2.4500000000000002</v>
      </c>
      <c r="AA77" s="202">
        <v>0.87</v>
      </c>
      <c r="AB77" s="202">
        <v>0</v>
      </c>
      <c r="AC77" s="202">
        <v>12.92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30.47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10.15</v>
      </c>
      <c r="D78" s="202">
        <v>2.9</v>
      </c>
      <c r="E78" s="202">
        <v>0</v>
      </c>
      <c r="F78" s="202">
        <v>5</v>
      </c>
      <c r="G78" s="202">
        <v>16.32</v>
      </c>
      <c r="H78" s="202">
        <v>0</v>
      </c>
      <c r="I78" s="202">
        <v>20.34</v>
      </c>
      <c r="J78" s="202">
        <v>0.67</v>
      </c>
      <c r="K78" s="202">
        <v>0.09</v>
      </c>
      <c r="L78" s="202">
        <v>14.57</v>
      </c>
      <c r="M78" s="202">
        <v>0.87</v>
      </c>
      <c r="N78" s="202">
        <v>1.1499999999999999</v>
      </c>
      <c r="O78" s="202">
        <v>0</v>
      </c>
      <c r="P78" s="202">
        <v>1.1399999999999999</v>
      </c>
      <c r="Q78" s="202">
        <v>0.21</v>
      </c>
      <c r="R78" s="202">
        <v>0.41</v>
      </c>
      <c r="S78" s="202">
        <v>0.25</v>
      </c>
      <c r="T78" s="202">
        <v>0</v>
      </c>
      <c r="U78" s="202">
        <v>1.69</v>
      </c>
      <c r="V78" s="202">
        <v>0.2</v>
      </c>
      <c r="W78" s="202">
        <v>0.43</v>
      </c>
      <c r="X78" s="202">
        <v>1.43</v>
      </c>
      <c r="Y78" s="202">
        <v>0</v>
      </c>
      <c r="Z78" s="202">
        <v>2.4500000000000002</v>
      </c>
      <c r="AA78" s="202">
        <v>0.87</v>
      </c>
      <c r="AB78" s="202">
        <v>0</v>
      </c>
      <c r="AC78" s="202">
        <v>12.92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30.47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10.15</v>
      </c>
      <c r="D79" s="202">
        <v>2.9</v>
      </c>
      <c r="E79" s="202">
        <v>0</v>
      </c>
      <c r="F79" s="202">
        <v>5</v>
      </c>
      <c r="G79" s="202">
        <v>16.32</v>
      </c>
      <c r="H79" s="202">
        <v>0</v>
      </c>
      <c r="I79" s="202">
        <v>20.34</v>
      </c>
      <c r="J79" s="202">
        <v>0.67</v>
      </c>
      <c r="K79" s="202">
        <v>0.09</v>
      </c>
      <c r="L79" s="202">
        <v>14.57</v>
      </c>
      <c r="M79" s="202">
        <v>0.87</v>
      </c>
      <c r="N79" s="202">
        <v>1.1499999999999999</v>
      </c>
      <c r="O79" s="202">
        <v>0</v>
      </c>
      <c r="P79" s="202">
        <v>1.1399999999999999</v>
      </c>
      <c r="Q79" s="202">
        <v>0.21</v>
      </c>
      <c r="R79" s="202">
        <v>0.41</v>
      </c>
      <c r="S79" s="202">
        <v>0.25</v>
      </c>
      <c r="T79" s="202">
        <v>0</v>
      </c>
      <c r="U79" s="202">
        <v>1.69</v>
      </c>
      <c r="V79" s="202">
        <v>0.2</v>
      </c>
      <c r="W79" s="202">
        <v>0.43</v>
      </c>
      <c r="X79" s="202">
        <v>1.43</v>
      </c>
      <c r="Y79" s="202">
        <v>0</v>
      </c>
      <c r="Z79" s="202">
        <v>2.4500000000000002</v>
      </c>
      <c r="AA79" s="202">
        <v>0.87</v>
      </c>
      <c r="AB79" s="202">
        <v>0</v>
      </c>
      <c r="AC79" s="202">
        <v>12.92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30.89</v>
      </c>
      <c r="AJ79" s="202">
        <v>0</v>
      </c>
      <c r="AK79" s="202">
        <v>2.96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10.15</v>
      </c>
      <c r="D80" s="202">
        <v>2.9</v>
      </c>
      <c r="E80" s="202">
        <v>0</v>
      </c>
      <c r="F80" s="202">
        <v>5</v>
      </c>
      <c r="G80" s="202">
        <v>16.32</v>
      </c>
      <c r="H80" s="202">
        <v>0</v>
      </c>
      <c r="I80" s="202">
        <v>20.34</v>
      </c>
      <c r="J80" s="202">
        <v>0.67</v>
      </c>
      <c r="K80" s="202">
        <v>0.09</v>
      </c>
      <c r="L80" s="202">
        <v>14.57</v>
      </c>
      <c r="M80" s="202">
        <v>0.87</v>
      </c>
      <c r="N80" s="202">
        <v>1.1499999999999999</v>
      </c>
      <c r="O80" s="202">
        <v>0</v>
      </c>
      <c r="P80" s="202">
        <v>1.1399999999999999</v>
      </c>
      <c r="Q80" s="202">
        <v>0.21</v>
      </c>
      <c r="R80" s="202">
        <v>0.41</v>
      </c>
      <c r="S80" s="202">
        <v>0.25</v>
      </c>
      <c r="T80" s="202">
        <v>0</v>
      </c>
      <c r="U80" s="202">
        <v>1.69</v>
      </c>
      <c r="V80" s="202">
        <v>0.2</v>
      </c>
      <c r="W80" s="202">
        <v>0.43</v>
      </c>
      <c r="X80" s="202">
        <v>1.43</v>
      </c>
      <c r="Y80" s="202">
        <v>0</v>
      </c>
      <c r="Z80" s="202">
        <v>2.4500000000000002</v>
      </c>
      <c r="AA80" s="202">
        <v>0.87</v>
      </c>
      <c r="AB80" s="202">
        <v>0</v>
      </c>
      <c r="AC80" s="202">
        <v>12.92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30.47</v>
      </c>
      <c r="AJ80" s="202">
        <v>0</v>
      </c>
      <c r="AK80" s="202">
        <v>2.96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10.15</v>
      </c>
      <c r="D81" s="202">
        <v>2.9</v>
      </c>
      <c r="E81" s="202">
        <v>0</v>
      </c>
      <c r="F81" s="202">
        <v>5</v>
      </c>
      <c r="G81" s="202">
        <v>16.32</v>
      </c>
      <c r="H81" s="202">
        <v>0</v>
      </c>
      <c r="I81" s="202">
        <v>20.34</v>
      </c>
      <c r="J81" s="202">
        <v>0.67</v>
      </c>
      <c r="K81" s="202">
        <v>0.09</v>
      </c>
      <c r="L81" s="202">
        <v>14.57</v>
      </c>
      <c r="M81" s="202">
        <v>0.87</v>
      </c>
      <c r="N81" s="202">
        <v>1.1499999999999999</v>
      </c>
      <c r="O81" s="202">
        <v>0</v>
      </c>
      <c r="P81" s="202">
        <v>1.1399999999999999</v>
      </c>
      <c r="Q81" s="202">
        <v>0.21</v>
      </c>
      <c r="R81" s="202">
        <v>0.41</v>
      </c>
      <c r="S81" s="202">
        <v>0.25</v>
      </c>
      <c r="T81" s="202">
        <v>0</v>
      </c>
      <c r="U81" s="202">
        <v>1.69</v>
      </c>
      <c r="V81" s="202">
        <v>0.2</v>
      </c>
      <c r="W81" s="202">
        <v>0.43</v>
      </c>
      <c r="X81" s="202">
        <v>1.43</v>
      </c>
      <c r="Y81" s="202">
        <v>0</v>
      </c>
      <c r="Z81" s="202">
        <v>2.4500000000000002</v>
      </c>
      <c r="AA81" s="202">
        <v>0.87</v>
      </c>
      <c r="AB81" s="202">
        <v>0</v>
      </c>
      <c r="AC81" s="202">
        <v>12.92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30.47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10.15</v>
      </c>
      <c r="D82" s="202">
        <v>2.9</v>
      </c>
      <c r="E82" s="202">
        <v>0</v>
      </c>
      <c r="F82" s="202">
        <v>5</v>
      </c>
      <c r="G82" s="202">
        <v>16.32</v>
      </c>
      <c r="H82" s="202">
        <v>0</v>
      </c>
      <c r="I82" s="202">
        <v>20.34</v>
      </c>
      <c r="J82" s="202">
        <v>0.67</v>
      </c>
      <c r="K82" s="202">
        <v>0.09</v>
      </c>
      <c r="L82" s="202">
        <v>14.57</v>
      </c>
      <c r="M82" s="202">
        <v>0.87</v>
      </c>
      <c r="N82" s="202">
        <v>1.1499999999999999</v>
      </c>
      <c r="O82" s="202">
        <v>0</v>
      </c>
      <c r="P82" s="202">
        <v>1.1399999999999999</v>
      </c>
      <c r="Q82" s="202">
        <v>0.21</v>
      </c>
      <c r="R82" s="202">
        <v>0.41</v>
      </c>
      <c r="S82" s="202">
        <v>0.25</v>
      </c>
      <c r="T82" s="202">
        <v>0</v>
      </c>
      <c r="U82" s="202">
        <v>1.69</v>
      </c>
      <c r="V82" s="202">
        <v>0.2</v>
      </c>
      <c r="W82" s="202">
        <v>0.43</v>
      </c>
      <c r="X82" s="202">
        <v>1.43</v>
      </c>
      <c r="Y82" s="202">
        <v>0</v>
      </c>
      <c r="Z82" s="202">
        <v>2.4500000000000002</v>
      </c>
      <c r="AA82" s="202">
        <v>0.87</v>
      </c>
      <c r="AB82" s="202">
        <v>0</v>
      </c>
      <c r="AC82" s="202">
        <v>12.92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30.47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10.15</v>
      </c>
      <c r="D83" s="202">
        <v>2.9</v>
      </c>
      <c r="E83" s="202">
        <v>0</v>
      </c>
      <c r="F83" s="202">
        <v>5</v>
      </c>
      <c r="G83" s="202">
        <v>16.32</v>
      </c>
      <c r="H83" s="202">
        <v>0</v>
      </c>
      <c r="I83" s="202">
        <v>20.34</v>
      </c>
      <c r="J83" s="202">
        <v>0.67</v>
      </c>
      <c r="K83" s="202">
        <v>0.09</v>
      </c>
      <c r="L83" s="202">
        <v>14.57</v>
      </c>
      <c r="M83" s="202">
        <v>0.87</v>
      </c>
      <c r="N83" s="202">
        <v>1.1499999999999999</v>
      </c>
      <c r="O83" s="202">
        <v>0</v>
      </c>
      <c r="P83" s="202">
        <v>1.1399999999999999</v>
      </c>
      <c r="Q83" s="202">
        <v>0.21</v>
      </c>
      <c r="R83" s="202">
        <v>0.41</v>
      </c>
      <c r="S83" s="202">
        <v>0.25</v>
      </c>
      <c r="T83" s="202">
        <v>0</v>
      </c>
      <c r="U83" s="202">
        <v>1.69</v>
      </c>
      <c r="V83" s="202">
        <v>0.2</v>
      </c>
      <c r="W83" s="202">
        <v>0.43</v>
      </c>
      <c r="X83" s="202">
        <v>1.43</v>
      </c>
      <c r="Y83" s="202">
        <v>0</v>
      </c>
      <c r="Z83" s="202">
        <v>2.4500000000000002</v>
      </c>
      <c r="AA83" s="202">
        <v>0.87</v>
      </c>
      <c r="AB83" s="202">
        <v>0</v>
      </c>
      <c r="AC83" s="202">
        <v>12.92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30.3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10.15</v>
      </c>
      <c r="D84" s="202">
        <v>2.9</v>
      </c>
      <c r="E84" s="202">
        <v>0</v>
      </c>
      <c r="F84" s="202">
        <v>5</v>
      </c>
      <c r="G84" s="202">
        <v>16.32</v>
      </c>
      <c r="H84" s="202">
        <v>0</v>
      </c>
      <c r="I84" s="202">
        <v>20.34</v>
      </c>
      <c r="J84" s="202">
        <v>0.67</v>
      </c>
      <c r="K84" s="202">
        <v>0.09</v>
      </c>
      <c r="L84" s="202">
        <v>14.57</v>
      </c>
      <c r="M84" s="202">
        <v>0.87</v>
      </c>
      <c r="N84" s="202">
        <v>1.1499999999999999</v>
      </c>
      <c r="O84" s="202">
        <v>0</v>
      </c>
      <c r="P84" s="202">
        <v>1.1399999999999999</v>
      </c>
      <c r="Q84" s="202">
        <v>0.21</v>
      </c>
      <c r="R84" s="202">
        <v>0.41</v>
      </c>
      <c r="S84" s="202">
        <v>0.25</v>
      </c>
      <c r="T84" s="202">
        <v>0</v>
      </c>
      <c r="U84" s="202">
        <v>1.69</v>
      </c>
      <c r="V84" s="202">
        <v>0.2</v>
      </c>
      <c r="W84" s="202">
        <v>0.43</v>
      </c>
      <c r="X84" s="202">
        <v>1.43</v>
      </c>
      <c r="Y84" s="202">
        <v>0</v>
      </c>
      <c r="Z84" s="202">
        <v>2.4500000000000002</v>
      </c>
      <c r="AA84" s="202">
        <v>0.87</v>
      </c>
      <c r="AB84" s="202">
        <v>0</v>
      </c>
      <c r="AC84" s="202">
        <v>12.92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30.3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10.15</v>
      </c>
      <c r="D85" s="202">
        <v>2.9</v>
      </c>
      <c r="E85" s="202">
        <v>0</v>
      </c>
      <c r="F85" s="202">
        <v>5</v>
      </c>
      <c r="G85" s="202">
        <v>16.32</v>
      </c>
      <c r="H85" s="202">
        <v>0</v>
      </c>
      <c r="I85" s="202">
        <v>20.34</v>
      </c>
      <c r="J85" s="202">
        <v>0.67</v>
      </c>
      <c r="K85" s="202">
        <v>0.09</v>
      </c>
      <c r="L85" s="202">
        <v>14.57</v>
      </c>
      <c r="M85" s="202">
        <v>0.87</v>
      </c>
      <c r="N85" s="202">
        <v>1.1499999999999999</v>
      </c>
      <c r="O85" s="202">
        <v>0</v>
      </c>
      <c r="P85" s="202">
        <v>1.1399999999999999</v>
      </c>
      <c r="Q85" s="202">
        <v>0.21</v>
      </c>
      <c r="R85" s="202">
        <v>0.41</v>
      </c>
      <c r="S85" s="202">
        <v>0.25</v>
      </c>
      <c r="T85" s="202">
        <v>0</v>
      </c>
      <c r="U85" s="202">
        <v>1.69</v>
      </c>
      <c r="V85" s="202">
        <v>0.2</v>
      </c>
      <c r="W85" s="202">
        <v>0.43</v>
      </c>
      <c r="X85" s="202">
        <v>1.43</v>
      </c>
      <c r="Y85" s="202">
        <v>0</v>
      </c>
      <c r="Z85" s="202">
        <v>2.4500000000000002</v>
      </c>
      <c r="AA85" s="202">
        <v>0.87</v>
      </c>
      <c r="AB85" s="202">
        <v>0</v>
      </c>
      <c r="AC85" s="202">
        <v>12.92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30.46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10.15</v>
      </c>
      <c r="D86" s="202">
        <v>2.9</v>
      </c>
      <c r="E86" s="202">
        <v>0</v>
      </c>
      <c r="F86" s="202">
        <v>5</v>
      </c>
      <c r="G86" s="202">
        <v>16.32</v>
      </c>
      <c r="H86" s="202">
        <v>0</v>
      </c>
      <c r="I86" s="202">
        <v>20.34</v>
      </c>
      <c r="J86" s="202">
        <v>0.67</v>
      </c>
      <c r="K86" s="202">
        <v>0.09</v>
      </c>
      <c r="L86" s="202">
        <v>14.57</v>
      </c>
      <c r="M86" s="202">
        <v>0.87</v>
      </c>
      <c r="N86" s="202">
        <v>1.1499999999999999</v>
      </c>
      <c r="O86" s="202">
        <v>0</v>
      </c>
      <c r="P86" s="202">
        <v>1.1399999999999999</v>
      </c>
      <c r="Q86" s="202">
        <v>0.21</v>
      </c>
      <c r="R86" s="202">
        <v>0.41</v>
      </c>
      <c r="S86" s="202">
        <v>0.25</v>
      </c>
      <c r="T86" s="202">
        <v>0</v>
      </c>
      <c r="U86" s="202">
        <v>1.69</v>
      </c>
      <c r="V86" s="202">
        <v>0.2</v>
      </c>
      <c r="W86" s="202">
        <v>0.43</v>
      </c>
      <c r="X86" s="202">
        <v>1.43</v>
      </c>
      <c r="Y86" s="202">
        <v>0</v>
      </c>
      <c r="Z86" s="202">
        <v>2.4500000000000002</v>
      </c>
      <c r="AA86" s="202">
        <v>0.87</v>
      </c>
      <c r="AB86" s="202">
        <v>0</v>
      </c>
      <c r="AC86" s="202">
        <v>12.92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33.26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10.15</v>
      </c>
      <c r="D87" s="202">
        <v>2.9</v>
      </c>
      <c r="E87" s="202">
        <v>0</v>
      </c>
      <c r="F87" s="202">
        <v>5</v>
      </c>
      <c r="G87" s="202">
        <v>16.32</v>
      </c>
      <c r="H87" s="202">
        <v>0</v>
      </c>
      <c r="I87" s="202">
        <v>20.34</v>
      </c>
      <c r="J87" s="202">
        <v>0.67</v>
      </c>
      <c r="K87" s="202">
        <v>0.09</v>
      </c>
      <c r="L87" s="202">
        <v>14.57</v>
      </c>
      <c r="M87" s="202">
        <v>0.87</v>
      </c>
      <c r="N87" s="202">
        <v>1.1499999999999999</v>
      </c>
      <c r="O87" s="202">
        <v>0</v>
      </c>
      <c r="P87" s="202">
        <v>1.1200000000000001</v>
      </c>
      <c r="Q87" s="202">
        <v>0.21</v>
      </c>
      <c r="R87" s="202">
        <v>0.41</v>
      </c>
      <c r="S87" s="202">
        <v>0.25</v>
      </c>
      <c r="T87" s="202">
        <v>0</v>
      </c>
      <c r="U87" s="202">
        <v>1.69</v>
      </c>
      <c r="V87" s="202">
        <v>0.2</v>
      </c>
      <c r="W87" s="202">
        <v>0.43</v>
      </c>
      <c r="X87" s="202">
        <v>1.43</v>
      </c>
      <c r="Y87" s="202">
        <v>0</v>
      </c>
      <c r="Z87" s="202">
        <v>2.4500000000000002</v>
      </c>
      <c r="AA87" s="202">
        <v>0.87</v>
      </c>
      <c r="AB87" s="202">
        <v>0</v>
      </c>
      <c r="AC87" s="202">
        <v>12.92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30.3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10.15</v>
      </c>
      <c r="D88" s="202">
        <v>2.9</v>
      </c>
      <c r="E88" s="202">
        <v>0</v>
      </c>
      <c r="F88" s="202">
        <v>5</v>
      </c>
      <c r="G88" s="202">
        <v>16.32</v>
      </c>
      <c r="H88" s="202">
        <v>0</v>
      </c>
      <c r="I88" s="202">
        <v>20.34</v>
      </c>
      <c r="J88" s="202">
        <v>0.67</v>
      </c>
      <c r="K88" s="202">
        <v>0.09</v>
      </c>
      <c r="L88" s="202">
        <v>14.57</v>
      </c>
      <c r="M88" s="202">
        <v>0.87</v>
      </c>
      <c r="N88" s="202">
        <v>1.1499999999999999</v>
      </c>
      <c r="O88" s="202">
        <v>0</v>
      </c>
      <c r="P88" s="202">
        <v>1.1200000000000001</v>
      </c>
      <c r="Q88" s="202">
        <v>0.21</v>
      </c>
      <c r="R88" s="202">
        <v>0.41</v>
      </c>
      <c r="S88" s="202">
        <v>0.25</v>
      </c>
      <c r="T88" s="202">
        <v>0</v>
      </c>
      <c r="U88" s="202">
        <v>1.69</v>
      </c>
      <c r="V88" s="202">
        <v>0.2</v>
      </c>
      <c r="W88" s="202">
        <v>0.43</v>
      </c>
      <c r="X88" s="202">
        <v>1.43</v>
      </c>
      <c r="Y88" s="202">
        <v>0</v>
      </c>
      <c r="Z88" s="202">
        <v>2.4500000000000002</v>
      </c>
      <c r="AA88" s="202">
        <v>0.87</v>
      </c>
      <c r="AB88" s="202">
        <v>0</v>
      </c>
      <c r="AC88" s="202">
        <v>12.92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30.3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10.15</v>
      </c>
      <c r="D89" s="202">
        <v>2.9</v>
      </c>
      <c r="E89" s="202">
        <v>0</v>
      </c>
      <c r="F89" s="202">
        <v>5</v>
      </c>
      <c r="G89" s="202">
        <v>16.32</v>
      </c>
      <c r="H89" s="202">
        <v>0</v>
      </c>
      <c r="I89" s="202">
        <v>20.34</v>
      </c>
      <c r="J89" s="202">
        <v>0.67</v>
      </c>
      <c r="K89" s="202">
        <v>0.09</v>
      </c>
      <c r="L89" s="202">
        <v>14.57</v>
      </c>
      <c r="M89" s="202">
        <v>0.87</v>
      </c>
      <c r="N89" s="202">
        <v>1.1499999999999999</v>
      </c>
      <c r="O89" s="202">
        <v>0</v>
      </c>
      <c r="P89" s="202">
        <v>1.07</v>
      </c>
      <c r="Q89" s="202">
        <v>0.21</v>
      </c>
      <c r="R89" s="202">
        <v>0.41</v>
      </c>
      <c r="S89" s="202">
        <v>0.25</v>
      </c>
      <c r="T89" s="202">
        <v>0</v>
      </c>
      <c r="U89" s="202">
        <v>1.69</v>
      </c>
      <c r="V89" s="202">
        <v>0.2</v>
      </c>
      <c r="W89" s="202">
        <v>0.43</v>
      </c>
      <c r="X89" s="202">
        <v>1.43</v>
      </c>
      <c r="Y89" s="202">
        <v>0</v>
      </c>
      <c r="Z89" s="202">
        <v>2.4500000000000002</v>
      </c>
      <c r="AA89" s="202">
        <v>0.87</v>
      </c>
      <c r="AB89" s="202">
        <v>0</v>
      </c>
      <c r="AC89" s="202">
        <v>12.92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30.3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10.15</v>
      </c>
      <c r="D90" s="202">
        <v>2.9</v>
      </c>
      <c r="E90" s="202">
        <v>0</v>
      </c>
      <c r="F90" s="202">
        <v>5</v>
      </c>
      <c r="G90" s="202">
        <v>16.32</v>
      </c>
      <c r="H90" s="202">
        <v>0</v>
      </c>
      <c r="I90" s="202">
        <v>20.34</v>
      </c>
      <c r="J90" s="202">
        <v>0.67</v>
      </c>
      <c r="K90" s="202">
        <v>0.09</v>
      </c>
      <c r="L90" s="202">
        <v>14.57</v>
      </c>
      <c r="M90" s="202">
        <v>0.87</v>
      </c>
      <c r="N90" s="202">
        <v>1.1499999999999999</v>
      </c>
      <c r="O90" s="202">
        <v>0</v>
      </c>
      <c r="P90" s="202">
        <v>1.07</v>
      </c>
      <c r="Q90" s="202">
        <v>0.21</v>
      </c>
      <c r="R90" s="202">
        <v>0.41</v>
      </c>
      <c r="S90" s="202">
        <v>0.25</v>
      </c>
      <c r="T90" s="202">
        <v>0</v>
      </c>
      <c r="U90" s="202">
        <v>1.69</v>
      </c>
      <c r="V90" s="202">
        <v>0.2</v>
      </c>
      <c r="W90" s="202">
        <v>0.43</v>
      </c>
      <c r="X90" s="202">
        <v>1.43</v>
      </c>
      <c r="Y90" s="202">
        <v>0</v>
      </c>
      <c r="Z90" s="202">
        <v>2.4500000000000002</v>
      </c>
      <c r="AA90" s="202">
        <v>0.87</v>
      </c>
      <c r="AB90" s="202">
        <v>0</v>
      </c>
      <c r="AC90" s="202">
        <v>12.92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30.3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10.15</v>
      </c>
      <c r="D91" s="202">
        <v>2.9</v>
      </c>
      <c r="E91" s="202">
        <v>0</v>
      </c>
      <c r="F91" s="202">
        <v>5</v>
      </c>
      <c r="G91" s="202">
        <v>16.32</v>
      </c>
      <c r="H91" s="202">
        <v>0</v>
      </c>
      <c r="I91" s="202">
        <v>20.34</v>
      </c>
      <c r="J91" s="202">
        <v>0.67</v>
      </c>
      <c r="K91" s="202">
        <v>0.09</v>
      </c>
      <c r="L91" s="202">
        <v>14.57</v>
      </c>
      <c r="M91" s="202">
        <v>0.87</v>
      </c>
      <c r="N91" s="202">
        <v>1.1499999999999999</v>
      </c>
      <c r="O91" s="202">
        <v>0</v>
      </c>
      <c r="P91" s="202">
        <v>1.05</v>
      </c>
      <c r="Q91" s="202">
        <v>0.21</v>
      </c>
      <c r="R91" s="202">
        <v>0.41</v>
      </c>
      <c r="S91" s="202">
        <v>0.25</v>
      </c>
      <c r="T91" s="202">
        <v>0</v>
      </c>
      <c r="U91" s="202">
        <v>1.69</v>
      </c>
      <c r="V91" s="202">
        <v>0.2</v>
      </c>
      <c r="W91" s="202">
        <v>0.43</v>
      </c>
      <c r="X91" s="202">
        <v>1.43</v>
      </c>
      <c r="Y91" s="202">
        <v>0</v>
      </c>
      <c r="Z91" s="202">
        <v>2.4500000000000002</v>
      </c>
      <c r="AA91" s="202">
        <v>0.87</v>
      </c>
      <c r="AB91" s="202">
        <v>0</v>
      </c>
      <c r="AC91" s="202">
        <v>12.92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30.46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10.15</v>
      </c>
      <c r="D92" s="202">
        <v>2.9</v>
      </c>
      <c r="E92" s="202">
        <v>0</v>
      </c>
      <c r="F92" s="202">
        <v>5</v>
      </c>
      <c r="G92" s="202">
        <v>16.32</v>
      </c>
      <c r="H92" s="202">
        <v>0</v>
      </c>
      <c r="I92" s="202">
        <v>20.34</v>
      </c>
      <c r="J92" s="202">
        <v>0.67</v>
      </c>
      <c r="K92" s="202">
        <v>0.09</v>
      </c>
      <c r="L92" s="202">
        <v>14.57</v>
      </c>
      <c r="M92" s="202">
        <v>0.87</v>
      </c>
      <c r="N92" s="202">
        <v>1.1499999999999999</v>
      </c>
      <c r="O92" s="202">
        <v>0</v>
      </c>
      <c r="P92" s="202">
        <v>1.05</v>
      </c>
      <c r="Q92" s="202">
        <v>0.21</v>
      </c>
      <c r="R92" s="202">
        <v>0.41</v>
      </c>
      <c r="S92" s="202">
        <v>0.25</v>
      </c>
      <c r="T92" s="202">
        <v>0</v>
      </c>
      <c r="U92" s="202">
        <v>1.69</v>
      </c>
      <c r="V92" s="202">
        <v>0.2</v>
      </c>
      <c r="W92" s="202">
        <v>0.43</v>
      </c>
      <c r="X92" s="202">
        <v>1.43</v>
      </c>
      <c r="Y92" s="202">
        <v>0</v>
      </c>
      <c r="Z92" s="202">
        <v>2.4500000000000002</v>
      </c>
      <c r="AA92" s="202">
        <v>0.87</v>
      </c>
      <c r="AB92" s="202">
        <v>0</v>
      </c>
      <c r="AC92" s="202">
        <v>12.92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30.3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10.15</v>
      </c>
      <c r="D93" s="202">
        <v>2.9</v>
      </c>
      <c r="E93" s="202">
        <v>0</v>
      </c>
      <c r="F93" s="202">
        <v>5</v>
      </c>
      <c r="G93" s="202">
        <v>16.32</v>
      </c>
      <c r="H93" s="202">
        <v>0</v>
      </c>
      <c r="I93" s="202">
        <v>20.34</v>
      </c>
      <c r="J93" s="202">
        <v>0.67</v>
      </c>
      <c r="K93" s="202">
        <v>0.09</v>
      </c>
      <c r="L93" s="202">
        <v>14.57</v>
      </c>
      <c r="M93" s="202">
        <v>0.87</v>
      </c>
      <c r="N93" s="202">
        <v>1.1499999999999999</v>
      </c>
      <c r="O93" s="202">
        <v>0</v>
      </c>
      <c r="P93" s="202">
        <v>1.05</v>
      </c>
      <c r="Q93" s="202">
        <v>0.21</v>
      </c>
      <c r="R93" s="202">
        <v>0.41</v>
      </c>
      <c r="S93" s="202">
        <v>0.25</v>
      </c>
      <c r="T93" s="202">
        <v>0</v>
      </c>
      <c r="U93" s="202">
        <v>1.69</v>
      </c>
      <c r="V93" s="202">
        <v>0.2</v>
      </c>
      <c r="W93" s="202">
        <v>0.43</v>
      </c>
      <c r="X93" s="202">
        <v>1.43</v>
      </c>
      <c r="Y93" s="202">
        <v>0</v>
      </c>
      <c r="Z93" s="202">
        <v>2.4500000000000002</v>
      </c>
      <c r="AA93" s="202">
        <v>0.87</v>
      </c>
      <c r="AB93" s="202">
        <v>0</v>
      </c>
      <c r="AC93" s="202">
        <v>12.92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30.3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10.15</v>
      </c>
      <c r="D94" s="202">
        <v>2.9</v>
      </c>
      <c r="E94" s="202">
        <v>0</v>
      </c>
      <c r="F94" s="202">
        <v>5</v>
      </c>
      <c r="G94" s="202">
        <v>16.32</v>
      </c>
      <c r="H94" s="202">
        <v>0</v>
      </c>
      <c r="I94" s="202">
        <v>20.34</v>
      </c>
      <c r="J94" s="202">
        <v>0.67</v>
      </c>
      <c r="K94" s="202">
        <v>0.09</v>
      </c>
      <c r="L94" s="202">
        <v>14.57</v>
      </c>
      <c r="M94" s="202">
        <v>0.87</v>
      </c>
      <c r="N94" s="202">
        <v>1.1499999999999999</v>
      </c>
      <c r="O94" s="202">
        <v>0</v>
      </c>
      <c r="P94" s="202">
        <v>1.05</v>
      </c>
      <c r="Q94" s="202">
        <v>0.21</v>
      </c>
      <c r="R94" s="202">
        <v>0.41</v>
      </c>
      <c r="S94" s="202">
        <v>0.25</v>
      </c>
      <c r="T94" s="202">
        <v>0</v>
      </c>
      <c r="U94" s="202">
        <v>1.69</v>
      </c>
      <c r="V94" s="202">
        <v>0.2</v>
      </c>
      <c r="W94" s="202">
        <v>0.43</v>
      </c>
      <c r="X94" s="202">
        <v>1.43</v>
      </c>
      <c r="Y94" s="202">
        <v>0</v>
      </c>
      <c r="Z94" s="202">
        <v>2.4500000000000002</v>
      </c>
      <c r="AA94" s="202">
        <v>0.87</v>
      </c>
      <c r="AB94" s="202">
        <v>0</v>
      </c>
      <c r="AC94" s="202">
        <v>12.92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30.3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10.15</v>
      </c>
      <c r="D95" s="202">
        <v>2.9</v>
      </c>
      <c r="E95" s="202">
        <v>0</v>
      </c>
      <c r="F95" s="202">
        <v>5</v>
      </c>
      <c r="G95" s="202">
        <v>16.32</v>
      </c>
      <c r="H95" s="202">
        <v>0</v>
      </c>
      <c r="I95" s="202">
        <v>20.34</v>
      </c>
      <c r="J95" s="202">
        <v>0.67</v>
      </c>
      <c r="K95" s="202">
        <v>0.09</v>
      </c>
      <c r="L95" s="202">
        <v>14.57</v>
      </c>
      <c r="M95" s="202">
        <v>0.87</v>
      </c>
      <c r="N95" s="202">
        <v>1.1499999999999999</v>
      </c>
      <c r="O95" s="202">
        <v>0</v>
      </c>
      <c r="P95" s="202">
        <v>1.05</v>
      </c>
      <c r="Q95" s="202">
        <v>0.21</v>
      </c>
      <c r="R95" s="202">
        <v>0.41</v>
      </c>
      <c r="S95" s="202">
        <v>0.25</v>
      </c>
      <c r="T95" s="202">
        <v>0</v>
      </c>
      <c r="U95" s="202">
        <v>1.69</v>
      </c>
      <c r="V95" s="202">
        <v>0.2</v>
      </c>
      <c r="W95" s="202">
        <v>0.43</v>
      </c>
      <c r="X95" s="202">
        <v>1.43</v>
      </c>
      <c r="Y95" s="202">
        <v>0</v>
      </c>
      <c r="Z95" s="202">
        <v>2.4500000000000002</v>
      </c>
      <c r="AA95" s="202">
        <v>0.87</v>
      </c>
      <c r="AB95" s="202">
        <v>0</v>
      </c>
      <c r="AC95" s="202">
        <v>12.92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30.3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10.15</v>
      </c>
      <c r="D96" s="202">
        <v>2.9</v>
      </c>
      <c r="E96" s="202">
        <v>0</v>
      </c>
      <c r="F96" s="202">
        <v>5</v>
      </c>
      <c r="G96" s="202">
        <v>16.32</v>
      </c>
      <c r="H96" s="202">
        <v>0</v>
      </c>
      <c r="I96" s="202">
        <v>20.34</v>
      </c>
      <c r="J96" s="202">
        <v>0.67</v>
      </c>
      <c r="K96" s="202">
        <v>0.09</v>
      </c>
      <c r="L96" s="202">
        <v>14.57</v>
      </c>
      <c r="M96" s="202">
        <v>0.87</v>
      </c>
      <c r="N96" s="202">
        <v>1.1499999999999999</v>
      </c>
      <c r="O96" s="202">
        <v>0</v>
      </c>
      <c r="P96" s="202">
        <v>1.05</v>
      </c>
      <c r="Q96" s="202">
        <v>0.21</v>
      </c>
      <c r="R96" s="202">
        <v>0.41</v>
      </c>
      <c r="S96" s="202">
        <v>0.25</v>
      </c>
      <c r="T96" s="202">
        <v>0</v>
      </c>
      <c r="U96" s="202">
        <v>1.69</v>
      </c>
      <c r="V96" s="202">
        <v>0.2</v>
      </c>
      <c r="W96" s="202">
        <v>0.43</v>
      </c>
      <c r="X96" s="202">
        <v>1.43</v>
      </c>
      <c r="Y96" s="202">
        <v>0</v>
      </c>
      <c r="Z96" s="202">
        <v>2.4500000000000002</v>
      </c>
      <c r="AA96" s="202">
        <v>0.87</v>
      </c>
      <c r="AB96" s="202">
        <v>0</v>
      </c>
      <c r="AC96" s="202">
        <v>12.92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30.3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10.15</v>
      </c>
      <c r="D97" s="202">
        <v>2.9</v>
      </c>
      <c r="E97" s="202">
        <v>0</v>
      </c>
      <c r="F97" s="202">
        <v>5</v>
      </c>
      <c r="G97" s="202">
        <v>16.32</v>
      </c>
      <c r="H97" s="202">
        <v>0</v>
      </c>
      <c r="I97" s="202">
        <v>20.34</v>
      </c>
      <c r="J97" s="202">
        <v>0.67</v>
      </c>
      <c r="K97" s="202">
        <v>0.09</v>
      </c>
      <c r="L97" s="202">
        <v>14.57</v>
      </c>
      <c r="M97" s="202">
        <v>0.87</v>
      </c>
      <c r="N97" s="202">
        <v>1.1499999999999999</v>
      </c>
      <c r="O97" s="202">
        <v>0</v>
      </c>
      <c r="P97" s="202">
        <v>1.06</v>
      </c>
      <c r="Q97" s="202">
        <v>0.21</v>
      </c>
      <c r="R97" s="202">
        <v>0.41</v>
      </c>
      <c r="S97" s="202">
        <v>0.25</v>
      </c>
      <c r="T97" s="202">
        <v>0</v>
      </c>
      <c r="U97" s="202">
        <v>1.69</v>
      </c>
      <c r="V97" s="202">
        <v>0.2</v>
      </c>
      <c r="W97" s="202">
        <v>0.43</v>
      </c>
      <c r="X97" s="202">
        <v>1.43</v>
      </c>
      <c r="Y97" s="202">
        <v>0</v>
      </c>
      <c r="Z97" s="202">
        <v>2.4500000000000002</v>
      </c>
      <c r="AA97" s="202">
        <v>0.87</v>
      </c>
      <c r="AB97" s="202">
        <v>0</v>
      </c>
      <c r="AC97" s="202">
        <v>12.92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30.46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10.15</v>
      </c>
      <c r="D98" s="202">
        <v>2.9</v>
      </c>
      <c r="E98" s="202">
        <v>0</v>
      </c>
      <c r="F98" s="202">
        <v>5</v>
      </c>
      <c r="G98" s="202">
        <v>16.32</v>
      </c>
      <c r="H98" s="202">
        <v>0</v>
      </c>
      <c r="I98" s="202">
        <v>20.34</v>
      </c>
      <c r="J98" s="202">
        <v>0.67</v>
      </c>
      <c r="K98" s="202">
        <v>0.09</v>
      </c>
      <c r="L98" s="202">
        <v>14.57</v>
      </c>
      <c r="M98" s="202">
        <v>0.87</v>
      </c>
      <c r="N98" s="202">
        <v>1.1499999999999999</v>
      </c>
      <c r="O98" s="202">
        <v>0</v>
      </c>
      <c r="P98" s="202">
        <v>1.06</v>
      </c>
      <c r="Q98" s="202">
        <v>0.21</v>
      </c>
      <c r="R98" s="202">
        <v>0.41</v>
      </c>
      <c r="S98" s="202">
        <v>0.25</v>
      </c>
      <c r="T98" s="202">
        <v>0</v>
      </c>
      <c r="U98" s="202">
        <v>1.69</v>
      </c>
      <c r="V98" s="202">
        <v>0.2</v>
      </c>
      <c r="W98" s="202">
        <v>0.43</v>
      </c>
      <c r="X98" s="202">
        <v>1.43</v>
      </c>
      <c r="Y98" s="202">
        <v>0</v>
      </c>
      <c r="Z98" s="202">
        <v>2.4500000000000002</v>
      </c>
      <c r="AA98" s="202">
        <v>0.87</v>
      </c>
      <c r="AB98" s="202">
        <v>0</v>
      </c>
      <c r="AC98" s="202">
        <v>12.92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30.3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0.24172999999999992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0.48815999999999915</v>
      </c>
      <c r="J99">
        <f t="shared" si="0"/>
        <v>1.6080000000000032E-2</v>
      </c>
      <c r="K99">
        <f t="shared" si="0"/>
        <v>2.3167500000000056E-2</v>
      </c>
      <c r="L99">
        <f t="shared" si="0"/>
        <v>3.340070000000003</v>
      </c>
      <c r="M99">
        <f t="shared" si="0"/>
        <v>2.0880000000000006E-2</v>
      </c>
      <c r="N99">
        <f t="shared" si="0"/>
        <v>2.7600000000000045E-2</v>
      </c>
      <c r="O99">
        <f t="shared" si="0"/>
        <v>0</v>
      </c>
      <c r="P99">
        <f t="shared" si="0"/>
        <v>2.7595000000000015E-2</v>
      </c>
      <c r="Q99">
        <f t="shared" si="0"/>
        <v>6.626249999999978E-2</v>
      </c>
      <c r="R99">
        <f t="shared" si="0"/>
        <v>0.10611750000000027</v>
      </c>
      <c r="S99">
        <f t="shared" si="0"/>
        <v>6.645249999999997E-2</v>
      </c>
      <c r="T99">
        <f t="shared" si="0"/>
        <v>0</v>
      </c>
      <c r="U99">
        <f t="shared" si="0"/>
        <v>4.0559999999999957E-2</v>
      </c>
      <c r="V99">
        <f t="shared" si="0"/>
        <v>4.595749999999988E-2</v>
      </c>
      <c r="W99">
        <f t="shared" si="0"/>
        <v>2.1610000000000081E-2</v>
      </c>
      <c r="X99">
        <f t="shared" si="0"/>
        <v>7.2270000000000112E-2</v>
      </c>
      <c r="Y99">
        <f t="shared" si="0"/>
        <v>0</v>
      </c>
      <c r="Z99">
        <f t="shared" si="0"/>
        <v>0.51534250000000059</v>
      </c>
      <c r="AA99">
        <f t="shared" si="0"/>
        <v>2.0880000000000006E-2</v>
      </c>
      <c r="AB99">
        <f t="shared" si="0"/>
        <v>0</v>
      </c>
      <c r="AC99">
        <f t="shared" si="0"/>
        <v>0.31491249999999998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1.8080000000000002E-2</v>
      </c>
      <c r="AH99">
        <f t="shared" si="0"/>
        <v>0</v>
      </c>
      <c r="AI99">
        <f t="shared" si="0"/>
        <v>0.75101750000000045</v>
      </c>
      <c r="AJ99">
        <f t="shared" si="0"/>
        <v>0</v>
      </c>
      <c r="AK99">
        <f t="shared" si="0"/>
        <v>0.38637999999999972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-7.18</v>
      </c>
      <c r="G20" s="124">
        <v>-7.18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7.18</v>
      </c>
      <c r="AF20" s="124">
        <v>0</v>
      </c>
      <c r="AG20" s="124">
        <v>0</v>
      </c>
      <c r="AH20" s="124">
        <v>0</v>
      </c>
      <c r="AI20" s="124">
        <v>7.18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7.18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-7.18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71.8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71.8</v>
      </c>
      <c r="DF20" s="123">
        <f t="shared" si="31"/>
        <v>7.18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-7.18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-11.79</v>
      </c>
      <c r="G21" s="124">
        <v>-11.79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11.79</v>
      </c>
      <c r="AF21" s="124">
        <v>0</v>
      </c>
      <c r="AG21" s="124">
        <v>0</v>
      </c>
      <c r="AH21" s="124">
        <v>0</v>
      </c>
      <c r="AI21" s="124">
        <v>11.79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11.79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-11.79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117.89999999999999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117.89999999999999</v>
      </c>
      <c r="DF21" s="123">
        <f t="shared" si="31"/>
        <v>11.79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-11.79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-25.347999999999999</v>
      </c>
      <c r="G22" s="124">
        <v>-25.347999999999999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25.347999999999999</v>
      </c>
      <c r="AF22" s="124">
        <v>0</v>
      </c>
      <c r="AG22" s="124">
        <v>0</v>
      </c>
      <c r="AH22" s="124">
        <v>0</v>
      </c>
      <c r="AI22" s="124">
        <v>25.347999999999999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25.347999999999999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-25.347999999999999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253.48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253.48</v>
      </c>
      <c r="DF22" s="123">
        <f t="shared" si="31"/>
        <v>25.347999999999999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-25.347999999999999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-9</v>
      </c>
      <c r="G23" s="124">
        <v>-9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9</v>
      </c>
      <c r="AF23" s="124">
        <v>0</v>
      </c>
      <c r="AG23" s="124">
        <v>0</v>
      </c>
      <c r="AH23" s="124">
        <v>0</v>
      </c>
      <c r="AI23" s="124">
        <v>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90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90</v>
      </c>
      <c r="DF23" s="123">
        <f t="shared" si="31"/>
        <v>9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-21</v>
      </c>
      <c r="D27" s="124">
        <v>0</v>
      </c>
      <c r="E27" s="124">
        <v>0</v>
      </c>
      <c r="F27" s="124">
        <v>-96</v>
      </c>
      <c r="G27" s="124">
        <v>-117</v>
      </c>
      <c r="H27" s="118"/>
      <c r="I27" s="33">
        <v>25</v>
      </c>
      <c r="J27" s="124">
        <v>21</v>
      </c>
      <c r="K27" s="124">
        <v>0</v>
      </c>
      <c r="L27" s="124">
        <v>0</v>
      </c>
      <c r="M27" s="124">
        <v>0</v>
      </c>
      <c r="N27" s="124">
        <v>21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96</v>
      </c>
      <c r="AF27" s="124">
        <v>0</v>
      </c>
      <c r="AG27" s="124">
        <v>0</v>
      </c>
      <c r="AH27" s="124">
        <v>0</v>
      </c>
      <c r="AI27" s="124">
        <v>96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210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210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960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960</v>
      </c>
      <c r="DF27" s="123">
        <f t="shared" si="31"/>
        <v>117</v>
      </c>
      <c r="DG27" s="123">
        <f t="shared" si="32"/>
        <v>-21</v>
      </c>
      <c r="DH27" s="123">
        <f t="shared" si="33"/>
        <v>0</v>
      </c>
      <c r="DI27" s="123">
        <f t="shared" si="34"/>
        <v>0</v>
      </c>
      <c r="DJ27" s="123">
        <f t="shared" si="35"/>
        <v>-96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-31</v>
      </c>
      <c r="D28" s="124">
        <v>0</v>
      </c>
      <c r="E28" s="124">
        <v>0</v>
      </c>
      <c r="F28" s="124">
        <v>-50</v>
      </c>
      <c r="G28" s="124">
        <v>-81</v>
      </c>
      <c r="H28" s="118"/>
      <c r="I28" s="33">
        <v>26</v>
      </c>
      <c r="J28" s="124">
        <v>31</v>
      </c>
      <c r="K28" s="124">
        <v>0</v>
      </c>
      <c r="L28" s="124">
        <v>0</v>
      </c>
      <c r="M28" s="124">
        <v>0</v>
      </c>
      <c r="N28" s="124">
        <v>31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50</v>
      </c>
      <c r="AF28" s="124">
        <v>0</v>
      </c>
      <c r="AG28" s="124">
        <v>0</v>
      </c>
      <c r="AH28" s="124">
        <v>0</v>
      </c>
      <c r="AI28" s="124">
        <v>50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310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310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500</v>
      </c>
      <c r="DF28" s="123">
        <f t="shared" si="31"/>
        <v>81</v>
      </c>
      <c r="DG28" s="123">
        <f t="shared" si="32"/>
        <v>-31</v>
      </c>
      <c r="DH28" s="123">
        <f t="shared" si="33"/>
        <v>0</v>
      </c>
      <c r="DI28" s="123">
        <f t="shared" si="34"/>
        <v>0</v>
      </c>
      <c r="DJ28" s="123">
        <f t="shared" si="35"/>
        <v>-50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-18.204999999999998</v>
      </c>
      <c r="D29" s="124">
        <v>0</v>
      </c>
      <c r="E29" s="124">
        <v>0</v>
      </c>
      <c r="F29" s="124">
        <v>-24.795000000000002</v>
      </c>
      <c r="G29" s="124">
        <v>-43</v>
      </c>
      <c r="H29" s="118"/>
      <c r="I29" s="33">
        <v>27</v>
      </c>
      <c r="J29" s="124">
        <v>18.204999999999998</v>
      </c>
      <c r="K29" s="124">
        <v>0</v>
      </c>
      <c r="L29" s="124">
        <v>0</v>
      </c>
      <c r="M29" s="124">
        <v>0</v>
      </c>
      <c r="N29" s="124">
        <v>18.204999999999998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24.795000000000002</v>
      </c>
      <c r="AF29" s="124">
        <v>0</v>
      </c>
      <c r="AG29" s="124">
        <v>0</v>
      </c>
      <c r="AH29" s="124">
        <v>0</v>
      </c>
      <c r="AI29" s="124">
        <v>24.795000000000002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18.204999999999998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-18.204999999999998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24.795000000000002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-24.795000000000002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182.04999999999998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182.04999999999998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247.95000000000002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247.95000000000002</v>
      </c>
      <c r="DF29" s="123">
        <f t="shared" si="31"/>
        <v>43</v>
      </c>
      <c r="DG29" s="123">
        <f t="shared" si="32"/>
        <v>-18.204999999999998</v>
      </c>
      <c r="DH29" s="123">
        <f t="shared" si="33"/>
        <v>0</v>
      </c>
      <c r="DI29" s="123">
        <f t="shared" si="34"/>
        <v>0</v>
      </c>
      <c r="DJ29" s="123">
        <f t="shared" si="35"/>
        <v>-24.795000000000002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-95</v>
      </c>
      <c r="G77" s="124">
        <v>-95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95</v>
      </c>
      <c r="AF77" s="124">
        <v>0</v>
      </c>
      <c r="AG77" s="124">
        <v>0</v>
      </c>
      <c r="AH77" s="124">
        <v>0</v>
      </c>
      <c r="AI77" s="124">
        <v>95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95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-95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950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950</v>
      </c>
      <c r="DF77" s="123">
        <f t="shared" si="59"/>
        <v>95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-95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-100</v>
      </c>
      <c r="G78" s="124">
        <v>-100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100</v>
      </c>
      <c r="AF78" s="124">
        <v>0</v>
      </c>
      <c r="AG78" s="124">
        <v>0</v>
      </c>
      <c r="AH78" s="124">
        <v>0</v>
      </c>
      <c r="AI78" s="124">
        <v>100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1000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1000</v>
      </c>
      <c r="DF78" s="123">
        <f t="shared" si="59"/>
        <v>100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-100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-133</v>
      </c>
      <c r="G79" s="124">
        <v>-133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133</v>
      </c>
      <c r="AF79" s="124">
        <v>0</v>
      </c>
      <c r="AG79" s="124">
        <v>0</v>
      </c>
      <c r="AH79" s="124">
        <v>0</v>
      </c>
      <c r="AI79" s="124">
        <v>133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133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-133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1330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1330</v>
      </c>
      <c r="DF79" s="123">
        <f t="shared" si="59"/>
        <v>133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-133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-146</v>
      </c>
      <c r="G80" s="124">
        <v>-146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146</v>
      </c>
      <c r="AF80" s="124">
        <v>0</v>
      </c>
      <c r="AG80" s="124">
        <v>0</v>
      </c>
      <c r="AH80" s="124">
        <v>0</v>
      </c>
      <c r="AI80" s="124">
        <v>146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146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-146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1460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1460</v>
      </c>
      <c r="DF80" s="123">
        <f t="shared" si="59"/>
        <v>146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-146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-152.745</v>
      </c>
      <c r="G81" s="124">
        <v>-152.745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152.745</v>
      </c>
      <c r="AF81" s="124">
        <v>0</v>
      </c>
      <c r="AG81" s="124">
        <v>0</v>
      </c>
      <c r="AH81" s="124">
        <v>0</v>
      </c>
      <c r="AI81" s="124">
        <v>152.745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152.745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-152.745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1527.45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1527.45</v>
      </c>
      <c r="DF81" s="123">
        <f t="shared" si="59"/>
        <v>152.745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-152.745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-143.85499999999999</v>
      </c>
      <c r="G82" s="124">
        <v>-143.85499999999999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143.85499999999999</v>
      </c>
      <c r="AF82" s="124">
        <v>0</v>
      </c>
      <c r="AG82" s="124">
        <v>0</v>
      </c>
      <c r="AH82" s="124">
        <v>0</v>
      </c>
      <c r="AI82" s="124">
        <v>143.85499999999999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143.85499999999999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-143.85499999999999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1438.55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1438.55</v>
      </c>
      <c r="DF82" s="123">
        <f t="shared" si="59"/>
        <v>143.85499999999999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-143.85499999999999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-94.73</v>
      </c>
      <c r="G83" s="124">
        <v>-94.73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-50</v>
      </c>
      <c r="N83" s="124">
        <v>-50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94.73</v>
      </c>
      <c r="AF83" s="124">
        <v>50</v>
      </c>
      <c r="AG83" s="124">
        <v>0</v>
      </c>
      <c r="AH83" s="124">
        <v>0</v>
      </c>
      <c r="AI83" s="124">
        <v>144.72999999999999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94.73</v>
      </c>
      <c r="BQ83" s="125">
        <f t="shared" si="47"/>
        <v>50</v>
      </c>
      <c r="BR83" s="125">
        <f t="shared" si="47"/>
        <v>0</v>
      </c>
      <c r="BS83" s="125">
        <f t="shared" si="47"/>
        <v>0</v>
      </c>
      <c r="BT83" s="125">
        <f t="shared" si="48"/>
        <v>-144.73000000000002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947.30000000000007</v>
      </c>
      <c r="DA83" s="122">
        <f t="shared" si="57"/>
        <v>500</v>
      </c>
      <c r="DB83" s="122">
        <f t="shared" si="57"/>
        <v>0</v>
      </c>
      <c r="DC83" s="122">
        <f t="shared" si="57"/>
        <v>0</v>
      </c>
      <c r="DD83" s="122">
        <f t="shared" si="58"/>
        <v>1447.3000000000002</v>
      </c>
      <c r="DF83" s="123">
        <f t="shared" si="59"/>
        <v>94.73</v>
      </c>
      <c r="DG83" s="123">
        <f t="shared" si="60"/>
        <v>50</v>
      </c>
      <c r="DH83" s="123">
        <f t="shared" si="61"/>
        <v>0</v>
      </c>
      <c r="DI83" s="123">
        <f t="shared" si="62"/>
        <v>0</v>
      </c>
      <c r="DJ83" s="123">
        <f t="shared" si="63"/>
        <v>-144.73000000000002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-99.51</v>
      </c>
      <c r="G84" s="124">
        <v>-99.51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-50</v>
      </c>
      <c r="N84" s="124">
        <v>-50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99.51</v>
      </c>
      <c r="AF84" s="124">
        <v>50</v>
      </c>
      <c r="AG84" s="124">
        <v>0</v>
      </c>
      <c r="AH84" s="124">
        <v>0</v>
      </c>
      <c r="AI84" s="124">
        <v>149.51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99.51</v>
      </c>
      <c r="BQ84" s="125">
        <f t="shared" si="47"/>
        <v>50</v>
      </c>
      <c r="BR84" s="125">
        <f t="shared" si="47"/>
        <v>0</v>
      </c>
      <c r="BS84" s="125">
        <f t="shared" si="47"/>
        <v>0</v>
      </c>
      <c r="BT84" s="125">
        <f t="shared" si="48"/>
        <v>-149.51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995.1</v>
      </c>
      <c r="DA84" s="122">
        <f t="shared" si="57"/>
        <v>500</v>
      </c>
      <c r="DB84" s="122">
        <f t="shared" si="57"/>
        <v>0</v>
      </c>
      <c r="DC84" s="122">
        <f t="shared" si="57"/>
        <v>0</v>
      </c>
      <c r="DD84" s="122">
        <f t="shared" si="58"/>
        <v>1495.1</v>
      </c>
      <c r="DF84" s="123">
        <f t="shared" si="59"/>
        <v>99.51</v>
      </c>
      <c r="DG84" s="123">
        <f t="shared" si="60"/>
        <v>50</v>
      </c>
      <c r="DH84" s="123">
        <f t="shared" si="61"/>
        <v>0</v>
      </c>
      <c r="DI84" s="123">
        <f t="shared" si="62"/>
        <v>0</v>
      </c>
      <c r="DJ84" s="123">
        <f t="shared" si="63"/>
        <v>-149.51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-102.395</v>
      </c>
      <c r="G85" s="124">
        <v>-102.395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-50</v>
      </c>
      <c r="N85" s="124">
        <v>-50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102.395</v>
      </c>
      <c r="AF85" s="124">
        <v>50</v>
      </c>
      <c r="AG85" s="124">
        <v>0</v>
      </c>
      <c r="AH85" s="124">
        <v>0</v>
      </c>
      <c r="AI85" s="124">
        <v>152.39500000000001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102.395</v>
      </c>
      <c r="BQ85" s="125">
        <f t="shared" si="47"/>
        <v>50</v>
      </c>
      <c r="BR85" s="125">
        <f t="shared" si="47"/>
        <v>0</v>
      </c>
      <c r="BS85" s="125">
        <f t="shared" si="47"/>
        <v>0</v>
      </c>
      <c r="BT85" s="125">
        <f t="shared" si="48"/>
        <v>-152.39499999999998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1023.9499999999999</v>
      </c>
      <c r="DA85" s="122">
        <f t="shared" si="57"/>
        <v>500</v>
      </c>
      <c r="DB85" s="122">
        <f t="shared" si="57"/>
        <v>0</v>
      </c>
      <c r="DC85" s="122">
        <f t="shared" si="57"/>
        <v>0</v>
      </c>
      <c r="DD85" s="122">
        <f t="shared" si="58"/>
        <v>1523.9499999999998</v>
      </c>
      <c r="DF85" s="123">
        <f t="shared" si="59"/>
        <v>102.395</v>
      </c>
      <c r="DG85" s="123">
        <f t="shared" si="60"/>
        <v>50</v>
      </c>
      <c r="DH85" s="123">
        <f t="shared" si="61"/>
        <v>0</v>
      </c>
      <c r="DI85" s="123">
        <f t="shared" si="62"/>
        <v>0</v>
      </c>
      <c r="DJ85" s="123">
        <f t="shared" si="63"/>
        <v>-152.39499999999998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-96.512</v>
      </c>
      <c r="G86" s="124">
        <v>-96.512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-50</v>
      </c>
      <c r="N86" s="124">
        <v>-50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96.512</v>
      </c>
      <c r="AF86" s="124">
        <v>50</v>
      </c>
      <c r="AG86" s="124">
        <v>0</v>
      </c>
      <c r="AH86" s="124">
        <v>0</v>
      </c>
      <c r="AI86" s="124">
        <v>146.512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96.512</v>
      </c>
      <c r="BQ86" s="125">
        <f t="shared" si="47"/>
        <v>50</v>
      </c>
      <c r="BR86" s="125">
        <f t="shared" si="47"/>
        <v>0</v>
      </c>
      <c r="BS86" s="125">
        <f t="shared" si="47"/>
        <v>0</v>
      </c>
      <c r="BT86" s="125">
        <f t="shared" si="48"/>
        <v>-146.512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965.12</v>
      </c>
      <c r="DA86" s="122">
        <f t="shared" si="57"/>
        <v>500</v>
      </c>
      <c r="DB86" s="122">
        <f t="shared" si="57"/>
        <v>0</v>
      </c>
      <c r="DC86" s="122">
        <f t="shared" si="57"/>
        <v>0</v>
      </c>
      <c r="DD86" s="122">
        <f t="shared" si="58"/>
        <v>1465.12</v>
      </c>
      <c r="DF86" s="123">
        <f t="shared" si="59"/>
        <v>96.512</v>
      </c>
      <c r="DG86" s="123">
        <f t="shared" si="60"/>
        <v>50</v>
      </c>
      <c r="DH86" s="123">
        <f t="shared" si="61"/>
        <v>0</v>
      </c>
      <c r="DI86" s="123">
        <f t="shared" si="62"/>
        <v>0</v>
      </c>
      <c r="DJ86" s="123">
        <f t="shared" si="63"/>
        <v>-146.512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-86.393000000000001</v>
      </c>
      <c r="G87" s="124">
        <v>-86.393000000000001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-53.529000000000003</v>
      </c>
      <c r="N87" s="124">
        <v>-53.529000000000003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86.393000000000001</v>
      </c>
      <c r="AF87" s="124">
        <v>53.529000000000003</v>
      </c>
      <c r="AG87" s="124">
        <v>0</v>
      </c>
      <c r="AH87" s="124">
        <v>0</v>
      </c>
      <c r="AI87" s="124">
        <v>139.922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86.393000000000001</v>
      </c>
      <c r="BQ87" s="125">
        <f t="shared" si="47"/>
        <v>53.529000000000003</v>
      </c>
      <c r="BR87" s="125">
        <f t="shared" si="47"/>
        <v>0</v>
      </c>
      <c r="BS87" s="125">
        <f t="shared" si="47"/>
        <v>0</v>
      </c>
      <c r="BT87" s="125">
        <f t="shared" si="48"/>
        <v>-139.922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863.93000000000006</v>
      </c>
      <c r="DA87" s="122">
        <f t="shared" si="57"/>
        <v>535.29000000000008</v>
      </c>
      <c r="DB87" s="122">
        <f t="shared" si="57"/>
        <v>0</v>
      </c>
      <c r="DC87" s="122">
        <f t="shared" si="57"/>
        <v>0</v>
      </c>
      <c r="DD87" s="122">
        <f t="shared" si="58"/>
        <v>1399.2200000000003</v>
      </c>
      <c r="DF87" s="123">
        <f t="shared" si="59"/>
        <v>86.393000000000001</v>
      </c>
      <c r="DG87" s="123">
        <f t="shared" si="60"/>
        <v>53.529000000000003</v>
      </c>
      <c r="DH87" s="123">
        <f t="shared" si="61"/>
        <v>0</v>
      </c>
      <c r="DI87" s="123">
        <f t="shared" si="62"/>
        <v>0</v>
      </c>
      <c r="DJ87" s="123">
        <f t="shared" si="63"/>
        <v>-139.922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-75.010999999999996</v>
      </c>
      <c r="G88" s="124">
        <v>-75.010999999999996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-46.475999999999999</v>
      </c>
      <c r="N88" s="124">
        <v>-46.475999999999999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75.010999999999996</v>
      </c>
      <c r="AF88" s="124">
        <v>46.475999999999999</v>
      </c>
      <c r="AG88" s="124">
        <v>0</v>
      </c>
      <c r="AH88" s="124">
        <v>0</v>
      </c>
      <c r="AI88" s="124">
        <v>121.48699999999999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75.010999999999996</v>
      </c>
      <c r="BQ88" s="125">
        <f t="shared" si="47"/>
        <v>46.475999999999999</v>
      </c>
      <c r="BR88" s="125">
        <f t="shared" si="47"/>
        <v>0</v>
      </c>
      <c r="BS88" s="125">
        <f t="shared" si="47"/>
        <v>0</v>
      </c>
      <c r="BT88" s="125">
        <f t="shared" si="48"/>
        <v>-121.48699999999999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750.1099999999999</v>
      </c>
      <c r="DA88" s="122">
        <f t="shared" si="57"/>
        <v>464.76</v>
      </c>
      <c r="DB88" s="122">
        <f t="shared" si="57"/>
        <v>0</v>
      </c>
      <c r="DC88" s="122">
        <f t="shared" si="57"/>
        <v>0</v>
      </c>
      <c r="DD88" s="122">
        <f t="shared" si="58"/>
        <v>1214.8699999999999</v>
      </c>
      <c r="DF88" s="123">
        <f t="shared" si="59"/>
        <v>75.010999999999996</v>
      </c>
      <c r="DG88" s="123">
        <f t="shared" si="60"/>
        <v>46.475999999999999</v>
      </c>
      <c r="DH88" s="123">
        <f t="shared" si="61"/>
        <v>0</v>
      </c>
      <c r="DI88" s="123">
        <f t="shared" si="62"/>
        <v>0</v>
      </c>
      <c r="DJ88" s="123">
        <f t="shared" si="63"/>
        <v>-121.48699999999999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-57.963000000000001</v>
      </c>
      <c r="G89" s="124">
        <v>-57.963000000000001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-35.914000000000001</v>
      </c>
      <c r="N89" s="124">
        <v>-35.914000000000001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57.963000000000001</v>
      </c>
      <c r="AF89" s="124">
        <v>35.914000000000001</v>
      </c>
      <c r="AG89" s="124">
        <v>0</v>
      </c>
      <c r="AH89" s="124">
        <v>0</v>
      </c>
      <c r="AI89" s="124">
        <v>93.876999999999995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57.963000000000001</v>
      </c>
      <c r="BQ89" s="125">
        <f t="shared" si="47"/>
        <v>35.914000000000001</v>
      </c>
      <c r="BR89" s="125">
        <f t="shared" si="47"/>
        <v>0</v>
      </c>
      <c r="BS89" s="125">
        <f t="shared" si="47"/>
        <v>0</v>
      </c>
      <c r="BT89" s="125">
        <f t="shared" si="48"/>
        <v>-93.87700000000001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579.63</v>
      </c>
      <c r="DA89" s="122">
        <f t="shared" si="57"/>
        <v>359.14</v>
      </c>
      <c r="DB89" s="122">
        <f t="shared" si="57"/>
        <v>0</v>
      </c>
      <c r="DC89" s="122">
        <f t="shared" si="57"/>
        <v>0</v>
      </c>
      <c r="DD89" s="122">
        <f t="shared" si="58"/>
        <v>938.77</v>
      </c>
      <c r="DF89" s="123">
        <f t="shared" si="59"/>
        <v>57.963000000000001</v>
      </c>
      <c r="DG89" s="123">
        <f t="shared" si="60"/>
        <v>35.914000000000001</v>
      </c>
      <c r="DH89" s="123">
        <f t="shared" si="61"/>
        <v>0</v>
      </c>
      <c r="DI89" s="123">
        <f t="shared" si="62"/>
        <v>0</v>
      </c>
      <c r="DJ89" s="123">
        <f t="shared" si="63"/>
        <v>-93.87700000000001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-37.216999999999999</v>
      </c>
      <c r="G90" s="124">
        <v>-37.216999999999999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-23.06</v>
      </c>
      <c r="N90" s="124">
        <v>-23.06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37.216999999999999</v>
      </c>
      <c r="AF90" s="124">
        <v>23.06</v>
      </c>
      <c r="AG90" s="124">
        <v>0</v>
      </c>
      <c r="AH90" s="124">
        <v>0</v>
      </c>
      <c r="AI90" s="124">
        <v>60.277000000000001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37.216999999999999</v>
      </c>
      <c r="BQ90" s="125">
        <f t="shared" si="47"/>
        <v>23.06</v>
      </c>
      <c r="BR90" s="125">
        <f t="shared" si="47"/>
        <v>0</v>
      </c>
      <c r="BS90" s="125">
        <f t="shared" si="47"/>
        <v>0</v>
      </c>
      <c r="BT90" s="125">
        <f t="shared" si="48"/>
        <v>-60.277000000000001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372.16999999999996</v>
      </c>
      <c r="DA90" s="122">
        <f t="shared" si="57"/>
        <v>230.6</v>
      </c>
      <c r="DB90" s="122">
        <f t="shared" si="57"/>
        <v>0</v>
      </c>
      <c r="DC90" s="122">
        <f t="shared" si="57"/>
        <v>0</v>
      </c>
      <c r="DD90" s="122">
        <f t="shared" si="58"/>
        <v>602.77</v>
      </c>
      <c r="DF90" s="123">
        <f t="shared" si="59"/>
        <v>37.216999999999999</v>
      </c>
      <c r="DG90" s="123">
        <f t="shared" si="60"/>
        <v>23.06</v>
      </c>
      <c r="DH90" s="123">
        <f t="shared" si="61"/>
        <v>0</v>
      </c>
      <c r="DI90" s="123">
        <f t="shared" si="62"/>
        <v>0</v>
      </c>
      <c r="DJ90" s="123">
        <f t="shared" si="63"/>
        <v>-60.277000000000001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-20.05</v>
      </c>
      <c r="G91" s="124">
        <v>-20.05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-12.422000000000001</v>
      </c>
      <c r="N91" s="124">
        <v>-12.422000000000001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20.05</v>
      </c>
      <c r="AF91" s="124">
        <v>12.422000000000001</v>
      </c>
      <c r="AG91" s="124">
        <v>0</v>
      </c>
      <c r="AH91" s="124">
        <v>0</v>
      </c>
      <c r="AI91" s="124">
        <v>32.472000000000001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20.05</v>
      </c>
      <c r="BQ91" s="125">
        <f t="shared" si="47"/>
        <v>12.422000000000001</v>
      </c>
      <c r="BR91" s="125">
        <f t="shared" si="47"/>
        <v>0</v>
      </c>
      <c r="BS91" s="125">
        <f t="shared" si="47"/>
        <v>0</v>
      </c>
      <c r="BT91" s="125">
        <f t="shared" si="48"/>
        <v>-32.472000000000001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200.5</v>
      </c>
      <c r="DA91" s="122">
        <f t="shared" si="57"/>
        <v>124.22</v>
      </c>
      <c r="DB91" s="122">
        <f t="shared" si="57"/>
        <v>0</v>
      </c>
      <c r="DC91" s="122">
        <f t="shared" si="57"/>
        <v>0</v>
      </c>
      <c r="DD91" s="122">
        <f t="shared" si="58"/>
        <v>324.72000000000003</v>
      </c>
      <c r="DF91" s="123">
        <f t="shared" si="59"/>
        <v>20.05</v>
      </c>
      <c r="DG91" s="123">
        <f t="shared" si="60"/>
        <v>12.422000000000001</v>
      </c>
      <c r="DH91" s="123">
        <f t="shared" si="61"/>
        <v>0</v>
      </c>
      <c r="DI91" s="123">
        <f t="shared" si="62"/>
        <v>0</v>
      </c>
      <c r="DJ91" s="123">
        <f t="shared" si="63"/>
        <v>-32.472000000000001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1.7551250000000001E-2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-1.7551250000000001E-2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0.41612349999999998</v>
      </c>
      <c r="BQ99" s="129">
        <f t="shared" ref="BQ99:BT99" si="68">SUM(BQ3:BQ98)/4000</f>
        <v>9.2850250000000009E-2</v>
      </c>
      <c r="BR99" s="129">
        <f t="shared" si="68"/>
        <v>0</v>
      </c>
      <c r="BS99" s="129">
        <f t="shared" si="68"/>
        <v>0</v>
      </c>
      <c r="BT99" s="129">
        <f t="shared" si="68"/>
        <v>-0.50897375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1.7551249999999997E-2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1.7551249999999997E-2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0.41612349999999998</v>
      </c>
      <c r="DA99" s="131">
        <f t="shared" ref="DA99:DD99" si="73">SUM(DA3:DA98)/40000</f>
        <v>9.2850249999999995E-2</v>
      </c>
      <c r="DB99" s="131">
        <f t="shared" si="73"/>
        <v>0</v>
      </c>
      <c r="DC99" s="131">
        <f t="shared" si="73"/>
        <v>0</v>
      </c>
      <c r="DD99" s="131">
        <f t="shared" si="73"/>
        <v>0.50897375</v>
      </c>
      <c r="DE99" s="128"/>
      <c r="DF99" s="123">
        <f t="shared" si="59"/>
        <v>0.43367475</v>
      </c>
      <c r="DG99" s="123">
        <f t="shared" si="60"/>
        <v>7.5299000000000005E-2</v>
      </c>
      <c r="DH99" s="123">
        <f t="shared" si="61"/>
        <v>0</v>
      </c>
      <c r="DI99" s="123">
        <f t="shared" si="62"/>
        <v>0</v>
      </c>
      <c r="DJ99" s="123">
        <f t="shared" si="63"/>
        <v>-0.50897375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44782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44782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146.91</v>
      </c>
      <c r="I3" s="95">
        <v>0</v>
      </c>
      <c r="J3" s="95">
        <v>0</v>
      </c>
      <c r="K3" s="95">
        <v>0</v>
      </c>
      <c r="L3" s="95">
        <v>0</v>
      </c>
      <c r="M3" s="114">
        <v>3.39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150.30000000000001</v>
      </c>
      <c r="W3">
        <v>146.91</v>
      </c>
      <c r="X3">
        <v>0</v>
      </c>
      <c r="Y3">
        <v>3.39</v>
      </c>
      <c r="Z3">
        <v>0</v>
      </c>
    </row>
    <row r="4" spans="1:26">
      <c r="G4" t="s">
        <v>46</v>
      </c>
      <c r="H4" s="115">
        <v>121.93</v>
      </c>
      <c r="I4" s="88">
        <v>0</v>
      </c>
      <c r="J4" s="88">
        <v>0</v>
      </c>
      <c r="K4" s="88">
        <v>0</v>
      </c>
      <c r="L4" s="88">
        <v>0</v>
      </c>
      <c r="M4" s="116">
        <v>8.1300000000000008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130.06</v>
      </c>
      <c r="W4">
        <v>121.93</v>
      </c>
      <c r="X4">
        <v>0</v>
      </c>
      <c r="Y4">
        <v>8.1300000000000008</v>
      </c>
      <c r="Z4">
        <v>0</v>
      </c>
    </row>
    <row r="5" spans="1:26">
      <c r="G5" t="s">
        <v>47</v>
      </c>
      <c r="H5" s="115">
        <v>76.12</v>
      </c>
      <c r="I5" s="88">
        <v>0</v>
      </c>
      <c r="J5" s="88">
        <v>0</v>
      </c>
      <c r="K5" s="88">
        <v>0</v>
      </c>
      <c r="L5" s="88">
        <v>0</v>
      </c>
      <c r="M5" s="116">
        <v>4.16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80.28</v>
      </c>
      <c r="W5">
        <v>76.12</v>
      </c>
      <c r="X5">
        <v>0</v>
      </c>
      <c r="Y5">
        <v>4.16</v>
      </c>
      <c r="Z5">
        <v>0</v>
      </c>
    </row>
    <row r="6" spans="1:26">
      <c r="G6" t="s">
        <v>48</v>
      </c>
      <c r="H6" s="115">
        <v>64.89</v>
      </c>
      <c r="I6" s="88">
        <v>0</v>
      </c>
      <c r="J6" s="88">
        <v>0</v>
      </c>
      <c r="K6" s="88">
        <v>0</v>
      </c>
      <c r="L6" s="88">
        <v>0</v>
      </c>
      <c r="M6" s="116">
        <v>2.61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67.5</v>
      </c>
      <c r="W6">
        <v>64.89</v>
      </c>
      <c r="X6">
        <v>0</v>
      </c>
      <c r="Y6">
        <v>2.61</v>
      </c>
      <c r="Z6">
        <v>0</v>
      </c>
    </row>
    <row r="7" spans="1:26">
      <c r="G7" t="s">
        <v>49</v>
      </c>
      <c r="H7" s="115">
        <v>28.76</v>
      </c>
      <c r="I7" s="88">
        <v>0</v>
      </c>
      <c r="J7" s="88">
        <v>0</v>
      </c>
      <c r="K7" s="88">
        <v>0</v>
      </c>
      <c r="L7" s="88">
        <v>0</v>
      </c>
      <c r="M7" s="116">
        <v>2.52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31.28</v>
      </c>
      <c r="W7">
        <v>28.76</v>
      </c>
      <c r="X7">
        <v>0</v>
      </c>
      <c r="Y7">
        <v>2.52</v>
      </c>
      <c r="Z7">
        <v>0</v>
      </c>
    </row>
    <row r="8" spans="1:26">
      <c r="G8" t="s">
        <v>50</v>
      </c>
      <c r="H8" s="115">
        <v>37.770000000000003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37.770000000000003</v>
      </c>
      <c r="W8">
        <v>37.770000000000003</v>
      </c>
      <c r="X8">
        <v>0</v>
      </c>
      <c r="Y8">
        <v>0</v>
      </c>
      <c r="Z8">
        <v>0</v>
      </c>
    </row>
    <row r="9" spans="1:26">
      <c r="G9" t="s">
        <v>51</v>
      </c>
      <c r="H9" s="115">
        <v>27.12</v>
      </c>
      <c r="I9" s="88">
        <v>0</v>
      </c>
      <c r="J9" s="88">
        <v>0</v>
      </c>
      <c r="K9" s="88">
        <v>0</v>
      </c>
      <c r="L9" s="88">
        <v>0</v>
      </c>
      <c r="M9" s="116">
        <v>0.57999999999999996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27.7</v>
      </c>
      <c r="W9">
        <v>27.12</v>
      </c>
      <c r="X9">
        <v>0</v>
      </c>
      <c r="Y9">
        <v>0.57999999999999996</v>
      </c>
      <c r="Z9">
        <v>0</v>
      </c>
    </row>
    <row r="10" spans="1:26">
      <c r="G10" t="s">
        <v>52</v>
      </c>
      <c r="H10" s="115">
        <v>30.02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30.12</v>
      </c>
      <c r="W10">
        <v>30.02</v>
      </c>
      <c r="X10">
        <v>0</v>
      </c>
      <c r="Y10">
        <v>0.1</v>
      </c>
      <c r="Z10">
        <v>0</v>
      </c>
    </row>
    <row r="11" spans="1:26">
      <c r="G11" t="s">
        <v>53</v>
      </c>
      <c r="H11" s="115">
        <v>43.58</v>
      </c>
      <c r="I11" s="88">
        <v>0</v>
      </c>
      <c r="J11" s="88">
        <v>0</v>
      </c>
      <c r="K11" s="88">
        <v>0</v>
      </c>
      <c r="L11" s="88">
        <v>0</v>
      </c>
      <c r="M11" s="116">
        <v>2.23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45.81</v>
      </c>
      <c r="W11">
        <v>43.58</v>
      </c>
      <c r="X11">
        <v>0</v>
      </c>
      <c r="Y11">
        <v>2.23</v>
      </c>
      <c r="Z11">
        <v>0</v>
      </c>
    </row>
    <row r="12" spans="1:26">
      <c r="G12" t="s">
        <v>54</v>
      </c>
      <c r="H12" s="115">
        <v>12.59</v>
      </c>
      <c r="I12" s="88">
        <v>0</v>
      </c>
      <c r="J12" s="88">
        <v>0</v>
      </c>
      <c r="K12" s="88">
        <v>0</v>
      </c>
      <c r="L12" s="88">
        <v>0</v>
      </c>
      <c r="M12" s="116">
        <v>0.28999999999999998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12.88</v>
      </c>
      <c r="W12">
        <v>12.59</v>
      </c>
      <c r="X12">
        <v>0</v>
      </c>
      <c r="Y12">
        <v>0.28999999999999998</v>
      </c>
      <c r="Z12">
        <v>0</v>
      </c>
    </row>
    <row r="13" spans="1:26">
      <c r="G13" t="s">
        <v>55</v>
      </c>
      <c r="H13" s="115">
        <v>9.69</v>
      </c>
      <c r="I13" s="88">
        <v>0</v>
      </c>
      <c r="J13" s="88">
        <v>0</v>
      </c>
      <c r="K13" s="88">
        <v>0</v>
      </c>
      <c r="L13" s="88">
        <v>0</v>
      </c>
      <c r="M13" s="116">
        <v>1.74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11.43</v>
      </c>
      <c r="W13">
        <v>9.69</v>
      </c>
      <c r="X13">
        <v>0</v>
      </c>
      <c r="Y13">
        <v>1.74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4.6500000000000004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4.6500000000000004</v>
      </c>
      <c r="W14">
        <v>0</v>
      </c>
      <c r="X14">
        <v>0</v>
      </c>
      <c r="Y14">
        <v>4.6500000000000004</v>
      </c>
      <c r="Z14">
        <v>0</v>
      </c>
    </row>
    <row r="15" spans="1:26">
      <c r="G15" t="s">
        <v>57</v>
      </c>
      <c r="H15" s="115">
        <v>65.849999999999994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65.849999999999994</v>
      </c>
      <c r="W15">
        <v>65.849999999999994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42.61</v>
      </c>
      <c r="I16" s="88">
        <v>0</v>
      </c>
      <c r="J16" s="88">
        <v>0</v>
      </c>
      <c r="K16" s="88">
        <v>0</v>
      </c>
      <c r="L16" s="88">
        <v>0</v>
      </c>
      <c r="M16" s="116">
        <v>3.2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45.81</v>
      </c>
      <c r="W16">
        <v>42.61</v>
      </c>
      <c r="X16">
        <v>0</v>
      </c>
      <c r="Y16">
        <v>3.2</v>
      </c>
      <c r="Z16">
        <v>0</v>
      </c>
    </row>
    <row r="17" spans="7:26">
      <c r="G17" t="s">
        <v>59</v>
      </c>
      <c r="H17" s="115">
        <v>30.99</v>
      </c>
      <c r="I17" s="88">
        <v>0</v>
      </c>
      <c r="J17" s="88">
        <v>0</v>
      </c>
      <c r="K17" s="88">
        <v>0</v>
      </c>
      <c r="L17" s="88">
        <v>0</v>
      </c>
      <c r="M17" s="116">
        <v>3.39</v>
      </c>
      <c r="N17" s="115">
        <v>0</v>
      </c>
      <c r="O17" s="88">
        <v>-6</v>
      </c>
      <c r="P17" s="88">
        <v>0</v>
      </c>
      <c r="Q17" s="88">
        <v>0</v>
      </c>
      <c r="R17" s="88">
        <v>0</v>
      </c>
      <c r="S17" s="116">
        <v>0</v>
      </c>
      <c r="U17" s="115">
        <v>-6</v>
      </c>
      <c r="V17" s="116">
        <v>34.380000000000003</v>
      </c>
      <c r="W17">
        <v>30.99</v>
      </c>
      <c r="X17">
        <v>-6</v>
      </c>
      <c r="Y17">
        <v>3.39</v>
      </c>
      <c r="Z17">
        <v>0</v>
      </c>
    </row>
    <row r="18" spans="7:26">
      <c r="G18" t="s">
        <v>60</v>
      </c>
      <c r="H18" s="115">
        <v>12.59</v>
      </c>
      <c r="I18" s="88">
        <v>0</v>
      </c>
      <c r="J18" s="88">
        <v>0</v>
      </c>
      <c r="K18" s="88">
        <v>0</v>
      </c>
      <c r="L18" s="88">
        <v>0</v>
      </c>
      <c r="M18" s="116">
        <v>11.43</v>
      </c>
      <c r="N18" s="115">
        <v>0</v>
      </c>
      <c r="O18" s="88">
        <v>-16</v>
      </c>
      <c r="P18" s="88">
        <v>0</v>
      </c>
      <c r="Q18" s="88">
        <v>0</v>
      </c>
      <c r="R18" s="88">
        <v>0</v>
      </c>
      <c r="S18" s="116">
        <v>0</v>
      </c>
      <c r="U18" s="115">
        <v>-16</v>
      </c>
      <c r="V18" s="116">
        <v>24.02</v>
      </c>
      <c r="W18">
        <v>12.59</v>
      </c>
      <c r="X18">
        <v>-16</v>
      </c>
      <c r="Y18">
        <v>11.43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7.75</v>
      </c>
      <c r="N19" s="115">
        <v>0</v>
      </c>
      <c r="O19" s="88">
        <v>-26</v>
      </c>
      <c r="P19" s="88">
        <v>0</v>
      </c>
      <c r="Q19" s="88">
        <v>0</v>
      </c>
      <c r="R19" s="88">
        <v>0</v>
      </c>
      <c r="S19" s="116">
        <v>0</v>
      </c>
      <c r="U19" s="115">
        <v>-26</v>
      </c>
      <c r="V19" s="116">
        <v>7.75</v>
      </c>
      <c r="W19">
        <v>0</v>
      </c>
      <c r="X19">
        <v>-26</v>
      </c>
      <c r="Y19">
        <v>7.75</v>
      </c>
      <c r="Z19">
        <v>0</v>
      </c>
    </row>
    <row r="20" spans="7:26">
      <c r="G20" t="s">
        <v>62</v>
      </c>
      <c r="H20" s="115">
        <v>1.94</v>
      </c>
      <c r="I20" s="88">
        <v>0</v>
      </c>
      <c r="J20" s="88">
        <v>0</v>
      </c>
      <c r="K20" s="88">
        <v>0</v>
      </c>
      <c r="L20" s="88">
        <v>0</v>
      </c>
      <c r="M20" s="116">
        <v>10.26</v>
      </c>
      <c r="N20" s="115">
        <v>0</v>
      </c>
      <c r="O20" s="88">
        <v>-41</v>
      </c>
      <c r="P20" s="88">
        <v>0</v>
      </c>
      <c r="Q20" s="88">
        <v>0</v>
      </c>
      <c r="R20" s="88">
        <v>0</v>
      </c>
      <c r="S20" s="116">
        <v>0</v>
      </c>
      <c r="U20" s="115">
        <v>-41</v>
      </c>
      <c r="V20" s="116">
        <v>12.2</v>
      </c>
      <c r="W20">
        <v>1.94</v>
      </c>
      <c r="X20">
        <v>-41</v>
      </c>
      <c r="Y20">
        <v>10.26</v>
      </c>
      <c r="Z20">
        <v>0</v>
      </c>
    </row>
    <row r="21" spans="7:26">
      <c r="G21" t="s">
        <v>63</v>
      </c>
      <c r="H21" s="115">
        <v>36.799999999999997</v>
      </c>
      <c r="I21" s="88">
        <v>0</v>
      </c>
      <c r="J21" s="88">
        <v>0</v>
      </c>
      <c r="K21" s="88">
        <v>0</v>
      </c>
      <c r="L21" s="88">
        <v>0</v>
      </c>
      <c r="M21" s="116">
        <v>10.07</v>
      </c>
      <c r="N21" s="115">
        <v>0</v>
      </c>
      <c r="O21" s="88">
        <v>-41</v>
      </c>
      <c r="P21" s="88">
        <v>0</v>
      </c>
      <c r="Q21" s="88">
        <v>0</v>
      </c>
      <c r="R21" s="88">
        <v>0</v>
      </c>
      <c r="S21" s="116">
        <v>0</v>
      </c>
      <c r="U21" s="115">
        <v>-41</v>
      </c>
      <c r="V21" s="116">
        <v>46.87</v>
      </c>
      <c r="W21">
        <v>36.799999999999997</v>
      </c>
      <c r="X21">
        <v>-41</v>
      </c>
      <c r="Y21">
        <v>10.07</v>
      </c>
      <c r="Z21">
        <v>0</v>
      </c>
    </row>
    <row r="22" spans="7:26">
      <c r="G22" t="s">
        <v>64</v>
      </c>
      <c r="H22" s="115">
        <v>6.78</v>
      </c>
      <c r="I22" s="88">
        <v>0</v>
      </c>
      <c r="J22" s="88">
        <v>0</v>
      </c>
      <c r="K22" s="88">
        <v>0</v>
      </c>
      <c r="L22" s="88">
        <v>0</v>
      </c>
      <c r="M22" s="116">
        <v>4.55</v>
      </c>
      <c r="N22" s="115">
        <v>0</v>
      </c>
      <c r="O22" s="88">
        <v>-51</v>
      </c>
      <c r="P22" s="88">
        <v>0</v>
      </c>
      <c r="Q22" s="88">
        <v>0</v>
      </c>
      <c r="R22" s="88">
        <v>0</v>
      </c>
      <c r="S22" s="116">
        <v>0</v>
      </c>
      <c r="U22" s="115">
        <v>-51</v>
      </c>
      <c r="V22" s="116">
        <v>11.33</v>
      </c>
      <c r="W22">
        <v>6.78</v>
      </c>
      <c r="X22">
        <v>-51</v>
      </c>
      <c r="Y22">
        <v>4.55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13.27</v>
      </c>
      <c r="N23" s="115">
        <v>0</v>
      </c>
      <c r="O23" s="88">
        <v>-59</v>
      </c>
      <c r="P23" s="88">
        <v>0</v>
      </c>
      <c r="Q23" s="88">
        <v>0</v>
      </c>
      <c r="R23" s="88">
        <v>0</v>
      </c>
      <c r="S23" s="116">
        <v>0</v>
      </c>
      <c r="U23" s="115">
        <v>-59</v>
      </c>
      <c r="V23" s="116">
        <v>13.27</v>
      </c>
      <c r="W23">
        <v>0</v>
      </c>
      <c r="X23">
        <v>-59</v>
      </c>
      <c r="Y23">
        <v>13.27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13.27</v>
      </c>
      <c r="N24" s="115">
        <v>0</v>
      </c>
      <c r="O24" s="88">
        <v>-69</v>
      </c>
      <c r="P24" s="88">
        <v>-19</v>
      </c>
      <c r="Q24" s="88">
        <v>0</v>
      </c>
      <c r="R24" s="88">
        <v>0</v>
      </c>
      <c r="S24" s="116">
        <v>0</v>
      </c>
      <c r="U24" s="115">
        <v>-88</v>
      </c>
      <c r="V24" s="116">
        <v>13.27</v>
      </c>
      <c r="W24">
        <v>0</v>
      </c>
      <c r="X24">
        <v>-69</v>
      </c>
      <c r="Y24">
        <v>13.27</v>
      </c>
      <c r="Z24">
        <v>-19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13.27</v>
      </c>
      <c r="N25" s="115">
        <v>0</v>
      </c>
      <c r="O25" s="88">
        <v>-74</v>
      </c>
      <c r="P25" s="88">
        <v>-28</v>
      </c>
      <c r="Q25" s="88">
        <v>0</v>
      </c>
      <c r="R25" s="88">
        <v>0</v>
      </c>
      <c r="S25" s="116">
        <v>0</v>
      </c>
      <c r="U25" s="115">
        <v>-102</v>
      </c>
      <c r="V25" s="116">
        <v>13.27</v>
      </c>
      <c r="W25">
        <v>0</v>
      </c>
      <c r="X25">
        <v>-74</v>
      </c>
      <c r="Y25">
        <v>13.27</v>
      </c>
      <c r="Z25">
        <v>-28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10.07</v>
      </c>
      <c r="N26" s="115">
        <v>0</v>
      </c>
      <c r="O26" s="88">
        <v>-74</v>
      </c>
      <c r="P26" s="88">
        <v>-35</v>
      </c>
      <c r="Q26" s="88">
        <v>0</v>
      </c>
      <c r="R26" s="88">
        <v>0</v>
      </c>
      <c r="S26" s="116">
        <v>0</v>
      </c>
      <c r="U26" s="115">
        <v>-109</v>
      </c>
      <c r="V26" s="116">
        <v>10.07</v>
      </c>
      <c r="W26">
        <v>0</v>
      </c>
      <c r="X26">
        <v>-74</v>
      </c>
      <c r="Y26">
        <v>10.07</v>
      </c>
      <c r="Z26">
        <v>-35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9.3000000000000007</v>
      </c>
      <c r="N27" s="115">
        <v>0</v>
      </c>
      <c r="O27" s="88">
        <v>-61</v>
      </c>
      <c r="P27" s="88">
        <v>-148</v>
      </c>
      <c r="Q27" s="88">
        <v>0</v>
      </c>
      <c r="R27" s="88">
        <v>0</v>
      </c>
      <c r="S27" s="116">
        <v>0</v>
      </c>
      <c r="U27" s="115">
        <v>-209</v>
      </c>
      <c r="V27" s="116">
        <v>9.3000000000000007</v>
      </c>
      <c r="W27">
        <v>0</v>
      </c>
      <c r="X27">
        <v>-61</v>
      </c>
      <c r="Y27">
        <v>9.3000000000000007</v>
      </c>
      <c r="Z27">
        <v>-148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12.4</v>
      </c>
      <c r="N28" s="115">
        <v>0</v>
      </c>
      <c r="O28" s="88">
        <v>-61</v>
      </c>
      <c r="P28" s="88">
        <v>-211</v>
      </c>
      <c r="Q28" s="88">
        <v>0</v>
      </c>
      <c r="R28" s="88">
        <v>0</v>
      </c>
      <c r="S28" s="116">
        <v>0</v>
      </c>
      <c r="U28" s="115">
        <v>-272</v>
      </c>
      <c r="V28" s="116">
        <v>12.4</v>
      </c>
      <c r="W28">
        <v>0</v>
      </c>
      <c r="X28">
        <v>-61</v>
      </c>
      <c r="Y28">
        <v>12.4</v>
      </c>
      <c r="Z28">
        <v>-211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3.97</v>
      </c>
      <c r="N29" s="115">
        <v>0</v>
      </c>
      <c r="O29" s="88">
        <v>-71</v>
      </c>
      <c r="P29" s="88">
        <v>-165</v>
      </c>
      <c r="Q29" s="88">
        <v>0</v>
      </c>
      <c r="R29" s="88">
        <v>0</v>
      </c>
      <c r="S29" s="116">
        <v>0</v>
      </c>
      <c r="U29" s="115">
        <v>-236</v>
      </c>
      <c r="V29" s="116">
        <v>3.97</v>
      </c>
      <c r="W29">
        <v>0</v>
      </c>
      <c r="X29">
        <v>-71</v>
      </c>
      <c r="Y29">
        <v>3.97</v>
      </c>
      <c r="Z29">
        <v>-165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12.01</v>
      </c>
      <c r="N30" s="115">
        <v>0</v>
      </c>
      <c r="O30" s="88">
        <v>-86</v>
      </c>
      <c r="P30" s="88">
        <v>-94</v>
      </c>
      <c r="Q30" s="88">
        <v>0</v>
      </c>
      <c r="R30" s="88">
        <v>0</v>
      </c>
      <c r="S30" s="116">
        <v>0</v>
      </c>
      <c r="U30" s="115">
        <v>-180</v>
      </c>
      <c r="V30" s="116">
        <v>12.01</v>
      </c>
      <c r="W30">
        <v>0</v>
      </c>
      <c r="X30">
        <v>-86</v>
      </c>
      <c r="Y30">
        <v>12.01</v>
      </c>
      <c r="Z30">
        <v>-94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11.14</v>
      </c>
      <c r="N31" s="115">
        <v>0</v>
      </c>
      <c r="O31" s="88">
        <v>-91</v>
      </c>
      <c r="P31" s="88">
        <v>-111</v>
      </c>
      <c r="Q31" s="88">
        <v>0</v>
      </c>
      <c r="R31" s="88">
        <v>0</v>
      </c>
      <c r="S31" s="116">
        <v>0</v>
      </c>
      <c r="U31" s="115">
        <v>-202</v>
      </c>
      <c r="V31" s="116">
        <v>11.14</v>
      </c>
      <c r="W31">
        <v>0</v>
      </c>
      <c r="X31">
        <v>-91</v>
      </c>
      <c r="Y31">
        <v>11.14</v>
      </c>
      <c r="Z31">
        <v>-111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13.27</v>
      </c>
      <c r="N32" s="115">
        <v>0</v>
      </c>
      <c r="O32" s="88">
        <v>-106</v>
      </c>
      <c r="P32" s="88">
        <v>-132</v>
      </c>
      <c r="Q32" s="88">
        <v>0</v>
      </c>
      <c r="R32" s="88">
        <v>0</v>
      </c>
      <c r="S32" s="116">
        <v>0</v>
      </c>
      <c r="U32" s="115">
        <v>-238</v>
      </c>
      <c r="V32" s="116">
        <v>13.27</v>
      </c>
      <c r="W32">
        <v>0</v>
      </c>
      <c r="X32">
        <v>-106</v>
      </c>
      <c r="Y32">
        <v>13.27</v>
      </c>
      <c r="Z32">
        <v>-132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10.17</v>
      </c>
      <c r="N33" s="115">
        <v>0</v>
      </c>
      <c r="O33" s="88">
        <v>-44</v>
      </c>
      <c r="P33" s="88">
        <v>-149</v>
      </c>
      <c r="Q33" s="88">
        <v>0</v>
      </c>
      <c r="R33" s="88">
        <v>0</v>
      </c>
      <c r="S33" s="116">
        <v>0</v>
      </c>
      <c r="U33" s="115">
        <v>-193</v>
      </c>
      <c r="V33" s="116">
        <v>10.17</v>
      </c>
      <c r="W33">
        <v>0</v>
      </c>
      <c r="X33">
        <v>-44</v>
      </c>
      <c r="Y33">
        <v>10.17</v>
      </c>
      <c r="Z33">
        <v>-149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9.9700000000000006</v>
      </c>
      <c r="N34" s="115">
        <v>0</v>
      </c>
      <c r="O34" s="88">
        <v>-34</v>
      </c>
      <c r="P34" s="88">
        <v>-158</v>
      </c>
      <c r="Q34" s="88">
        <v>0</v>
      </c>
      <c r="R34" s="88">
        <v>0</v>
      </c>
      <c r="S34" s="116">
        <v>0</v>
      </c>
      <c r="U34" s="115">
        <v>-192</v>
      </c>
      <c r="V34" s="116">
        <v>9.9700000000000006</v>
      </c>
      <c r="W34">
        <v>0</v>
      </c>
      <c r="X34">
        <v>-34</v>
      </c>
      <c r="Y34">
        <v>9.9700000000000006</v>
      </c>
      <c r="Z34">
        <v>-158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12.78</v>
      </c>
      <c r="N35" s="115">
        <v>0</v>
      </c>
      <c r="O35" s="88">
        <v>-39</v>
      </c>
      <c r="P35" s="88">
        <v>-181</v>
      </c>
      <c r="Q35" s="88">
        <v>0</v>
      </c>
      <c r="R35" s="88">
        <v>0</v>
      </c>
      <c r="S35" s="116">
        <v>0</v>
      </c>
      <c r="U35" s="115">
        <v>-220</v>
      </c>
      <c r="V35" s="116">
        <v>12.78</v>
      </c>
      <c r="W35">
        <v>0</v>
      </c>
      <c r="X35">
        <v>-39</v>
      </c>
      <c r="Y35">
        <v>12.78</v>
      </c>
      <c r="Z35">
        <v>-181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7.07</v>
      </c>
      <c r="N36" s="115">
        <v>0</v>
      </c>
      <c r="O36" s="88">
        <v>-44</v>
      </c>
      <c r="P36" s="88">
        <v>-198</v>
      </c>
      <c r="Q36" s="88">
        <v>0</v>
      </c>
      <c r="R36" s="88">
        <v>0</v>
      </c>
      <c r="S36" s="116">
        <v>0</v>
      </c>
      <c r="U36" s="115">
        <v>-242</v>
      </c>
      <c r="V36" s="116">
        <v>7.07</v>
      </c>
      <c r="W36">
        <v>0</v>
      </c>
      <c r="X36">
        <v>-44</v>
      </c>
      <c r="Y36">
        <v>7.07</v>
      </c>
      <c r="Z36">
        <v>-198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11.91</v>
      </c>
      <c r="N37" s="115">
        <v>0</v>
      </c>
      <c r="O37" s="88">
        <v>-46</v>
      </c>
      <c r="P37" s="88">
        <v>-213</v>
      </c>
      <c r="Q37" s="88">
        <v>0</v>
      </c>
      <c r="R37" s="88">
        <v>0</v>
      </c>
      <c r="S37" s="116">
        <v>0</v>
      </c>
      <c r="U37" s="115">
        <v>-259</v>
      </c>
      <c r="V37" s="116">
        <v>11.91</v>
      </c>
      <c r="W37">
        <v>0</v>
      </c>
      <c r="X37">
        <v>-46</v>
      </c>
      <c r="Y37">
        <v>11.91</v>
      </c>
      <c r="Z37">
        <v>-213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13.17</v>
      </c>
      <c r="N38" s="115">
        <v>0</v>
      </c>
      <c r="O38" s="88">
        <v>-51</v>
      </c>
      <c r="P38" s="88">
        <v>-215</v>
      </c>
      <c r="Q38" s="88">
        <v>0</v>
      </c>
      <c r="R38" s="88">
        <v>0</v>
      </c>
      <c r="S38" s="116">
        <v>0</v>
      </c>
      <c r="U38" s="115">
        <v>-266</v>
      </c>
      <c r="V38" s="116">
        <v>13.17</v>
      </c>
      <c r="W38">
        <v>0</v>
      </c>
      <c r="X38">
        <v>-51</v>
      </c>
      <c r="Y38">
        <v>13.17</v>
      </c>
      <c r="Z38">
        <v>-215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12.4</v>
      </c>
      <c r="N39" s="115">
        <v>0</v>
      </c>
      <c r="O39" s="88">
        <v>-41</v>
      </c>
      <c r="P39" s="88">
        <v>-187</v>
      </c>
      <c r="Q39" s="88">
        <v>0</v>
      </c>
      <c r="R39" s="88">
        <v>0</v>
      </c>
      <c r="S39" s="116">
        <v>0</v>
      </c>
      <c r="U39" s="115">
        <v>-228</v>
      </c>
      <c r="V39" s="116">
        <v>12.4</v>
      </c>
      <c r="W39">
        <v>0</v>
      </c>
      <c r="X39">
        <v>-41</v>
      </c>
      <c r="Y39">
        <v>12.4</v>
      </c>
      <c r="Z39">
        <v>-187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11.33</v>
      </c>
      <c r="N40" s="115">
        <v>0</v>
      </c>
      <c r="O40" s="88">
        <v>-26</v>
      </c>
      <c r="P40" s="88">
        <v>-135</v>
      </c>
      <c r="Q40" s="88">
        <v>0</v>
      </c>
      <c r="R40" s="88">
        <v>0</v>
      </c>
      <c r="S40" s="116">
        <v>0</v>
      </c>
      <c r="U40" s="115">
        <v>-161</v>
      </c>
      <c r="V40" s="116">
        <v>11.33</v>
      </c>
      <c r="W40">
        <v>0</v>
      </c>
      <c r="X40">
        <v>-26</v>
      </c>
      <c r="Y40">
        <v>11.33</v>
      </c>
      <c r="Z40">
        <v>-135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13.27</v>
      </c>
      <c r="N41" s="115">
        <v>0</v>
      </c>
      <c r="O41" s="88">
        <v>-1</v>
      </c>
      <c r="P41" s="88">
        <v>-71</v>
      </c>
      <c r="Q41" s="88">
        <v>0</v>
      </c>
      <c r="R41" s="88">
        <v>0</v>
      </c>
      <c r="S41" s="116">
        <v>0</v>
      </c>
      <c r="U41" s="115">
        <v>-72</v>
      </c>
      <c r="V41" s="116">
        <v>13.27</v>
      </c>
      <c r="W41">
        <v>0</v>
      </c>
      <c r="X41">
        <v>-1</v>
      </c>
      <c r="Y41">
        <v>13.27</v>
      </c>
      <c r="Z41">
        <v>-71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12.3</v>
      </c>
      <c r="N42" s="115">
        <v>0</v>
      </c>
      <c r="O42" s="88">
        <v>0</v>
      </c>
      <c r="P42" s="88">
        <v>-25</v>
      </c>
      <c r="Q42" s="88">
        <v>0</v>
      </c>
      <c r="R42" s="88">
        <v>0</v>
      </c>
      <c r="S42" s="116">
        <v>0</v>
      </c>
      <c r="U42" s="115">
        <v>-25</v>
      </c>
      <c r="V42" s="116">
        <v>12.3</v>
      </c>
      <c r="W42">
        <v>0</v>
      </c>
      <c r="X42">
        <v>0</v>
      </c>
      <c r="Y42">
        <v>12.3</v>
      </c>
      <c r="Z42">
        <v>-25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6.1</v>
      </c>
      <c r="W43">
        <v>0</v>
      </c>
      <c r="X43">
        <v>0</v>
      </c>
      <c r="Y43">
        <v>6.1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11.52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11.52</v>
      </c>
      <c r="W44">
        <v>0</v>
      </c>
      <c r="X44">
        <v>0</v>
      </c>
      <c r="Y44">
        <v>11.52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8.23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8.23</v>
      </c>
      <c r="W45">
        <v>0</v>
      </c>
      <c r="X45">
        <v>0</v>
      </c>
      <c r="Y45">
        <v>8.23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12.2</v>
      </c>
      <c r="W46">
        <v>0</v>
      </c>
      <c r="X46">
        <v>0</v>
      </c>
      <c r="Y46">
        <v>12.2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7.94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7.94</v>
      </c>
      <c r="W47">
        <v>0</v>
      </c>
      <c r="X47">
        <v>0</v>
      </c>
      <c r="Y47">
        <v>7.94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</v>
      </c>
      <c r="W48">
        <v>0</v>
      </c>
      <c r="X48">
        <v>0</v>
      </c>
      <c r="Y48">
        <v>6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6.49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6.49</v>
      </c>
      <c r="W49">
        <v>0</v>
      </c>
      <c r="X49">
        <v>0</v>
      </c>
      <c r="Y49">
        <v>6.49</v>
      </c>
      <c r="Z49">
        <v>0</v>
      </c>
    </row>
    <row r="50" spans="7:26">
      <c r="G50" t="s">
        <v>92</v>
      </c>
      <c r="H50" s="115">
        <v>6.78</v>
      </c>
      <c r="I50" s="88">
        <v>0</v>
      </c>
      <c r="J50" s="88">
        <v>0</v>
      </c>
      <c r="K50" s="88">
        <v>0</v>
      </c>
      <c r="L50" s="88">
        <v>0</v>
      </c>
      <c r="M50" s="116">
        <v>2.71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9.49</v>
      </c>
      <c r="W50">
        <v>6.78</v>
      </c>
      <c r="X50">
        <v>0</v>
      </c>
      <c r="Y50">
        <v>2.71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12.88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12.88</v>
      </c>
      <c r="W51">
        <v>0</v>
      </c>
      <c r="X51">
        <v>0</v>
      </c>
      <c r="Y51">
        <v>12.88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11.33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11.33</v>
      </c>
      <c r="W52">
        <v>0</v>
      </c>
      <c r="X52">
        <v>0</v>
      </c>
      <c r="Y52">
        <v>11.33</v>
      </c>
      <c r="Z52">
        <v>0</v>
      </c>
    </row>
    <row r="53" spans="7:26">
      <c r="G53" t="s">
        <v>95</v>
      </c>
      <c r="H53" s="115">
        <v>11.62</v>
      </c>
      <c r="I53" s="88">
        <v>0</v>
      </c>
      <c r="J53" s="88">
        <v>0</v>
      </c>
      <c r="K53" s="88">
        <v>0</v>
      </c>
      <c r="L53" s="88">
        <v>0</v>
      </c>
      <c r="M53" s="116">
        <v>12.98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24.6</v>
      </c>
      <c r="W53">
        <v>11.62</v>
      </c>
      <c r="X53">
        <v>0</v>
      </c>
      <c r="Y53">
        <v>12.98</v>
      </c>
      <c r="Z53">
        <v>0</v>
      </c>
    </row>
    <row r="54" spans="7:26">
      <c r="G54" t="s">
        <v>96</v>
      </c>
      <c r="H54" s="115">
        <v>21.3</v>
      </c>
      <c r="I54" s="88">
        <v>0</v>
      </c>
      <c r="J54" s="88">
        <v>0</v>
      </c>
      <c r="K54" s="88">
        <v>0</v>
      </c>
      <c r="L54" s="88">
        <v>0</v>
      </c>
      <c r="M54" s="116">
        <v>12.01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33.31</v>
      </c>
      <c r="W54">
        <v>21.3</v>
      </c>
      <c r="X54">
        <v>0</v>
      </c>
      <c r="Y54">
        <v>12.01</v>
      </c>
      <c r="Z54">
        <v>0</v>
      </c>
    </row>
    <row r="55" spans="7:26">
      <c r="G55" t="s">
        <v>97</v>
      </c>
      <c r="H55" s="115">
        <v>32.92</v>
      </c>
      <c r="I55" s="88">
        <v>0</v>
      </c>
      <c r="J55" s="88">
        <v>0</v>
      </c>
      <c r="K55" s="88">
        <v>0</v>
      </c>
      <c r="L55" s="88">
        <v>0</v>
      </c>
      <c r="M55" s="116">
        <v>13.27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46.19</v>
      </c>
      <c r="W55">
        <v>32.92</v>
      </c>
      <c r="X55">
        <v>0</v>
      </c>
      <c r="Y55">
        <v>13.27</v>
      </c>
      <c r="Z55">
        <v>0</v>
      </c>
    </row>
    <row r="56" spans="7:26">
      <c r="G56" t="s">
        <v>98</v>
      </c>
      <c r="H56" s="115">
        <v>35.83</v>
      </c>
      <c r="I56" s="88">
        <v>0</v>
      </c>
      <c r="J56" s="88">
        <v>0</v>
      </c>
      <c r="K56" s="88">
        <v>0</v>
      </c>
      <c r="L56" s="88">
        <v>0</v>
      </c>
      <c r="M56" s="116">
        <v>11.04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46.87</v>
      </c>
      <c r="W56">
        <v>35.83</v>
      </c>
      <c r="X56">
        <v>0</v>
      </c>
      <c r="Y56">
        <v>11.04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3.49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3.49</v>
      </c>
      <c r="W57">
        <v>0</v>
      </c>
      <c r="X57">
        <v>0</v>
      </c>
      <c r="Y57">
        <v>3.49</v>
      </c>
      <c r="Z57">
        <v>0</v>
      </c>
    </row>
    <row r="58" spans="7:26">
      <c r="G58" t="s">
        <v>100</v>
      </c>
      <c r="H58" s="115">
        <v>17.440000000000001</v>
      </c>
      <c r="I58" s="88">
        <v>0</v>
      </c>
      <c r="J58" s="88">
        <v>0</v>
      </c>
      <c r="K58" s="88">
        <v>0</v>
      </c>
      <c r="L58" s="88">
        <v>0</v>
      </c>
      <c r="M58" s="116">
        <v>9.9700000000000006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27.41</v>
      </c>
      <c r="W58">
        <v>17.440000000000001</v>
      </c>
      <c r="X58">
        <v>0</v>
      </c>
      <c r="Y58">
        <v>9.9700000000000006</v>
      </c>
      <c r="Z58">
        <v>0</v>
      </c>
    </row>
    <row r="59" spans="7:26">
      <c r="G59" t="s">
        <v>101</v>
      </c>
      <c r="H59" s="115">
        <v>44.54</v>
      </c>
      <c r="I59" s="88">
        <v>0</v>
      </c>
      <c r="J59" s="88">
        <v>0</v>
      </c>
      <c r="K59" s="88">
        <v>0</v>
      </c>
      <c r="L59" s="88">
        <v>0</v>
      </c>
      <c r="M59" s="116">
        <v>8.7200000000000006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53.26</v>
      </c>
      <c r="W59">
        <v>44.54</v>
      </c>
      <c r="X59">
        <v>0</v>
      </c>
      <c r="Y59">
        <v>8.7200000000000006</v>
      </c>
      <c r="Z59">
        <v>0</v>
      </c>
    </row>
    <row r="60" spans="7:26">
      <c r="G60" t="s">
        <v>102</v>
      </c>
      <c r="H60" s="115">
        <v>26.14</v>
      </c>
      <c r="I60" s="88">
        <v>0</v>
      </c>
      <c r="J60" s="88">
        <v>0</v>
      </c>
      <c r="K60" s="88">
        <v>0</v>
      </c>
      <c r="L60" s="88">
        <v>0</v>
      </c>
      <c r="M60" s="116">
        <v>13.27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39.409999999999997</v>
      </c>
      <c r="W60">
        <v>26.14</v>
      </c>
      <c r="X60">
        <v>0</v>
      </c>
      <c r="Y60">
        <v>13.27</v>
      </c>
      <c r="Z60">
        <v>0</v>
      </c>
    </row>
    <row r="61" spans="7:26">
      <c r="G61" t="s">
        <v>103</v>
      </c>
      <c r="H61" s="115">
        <v>65.849999999999994</v>
      </c>
      <c r="I61" s="88">
        <v>0</v>
      </c>
      <c r="J61" s="88">
        <v>0</v>
      </c>
      <c r="K61" s="88">
        <v>0</v>
      </c>
      <c r="L61" s="88">
        <v>0</v>
      </c>
      <c r="M61" s="116">
        <v>13.27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79.12</v>
      </c>
      <c r="W61">
        <v>65.849999999999994</v>
      </c>
      <c r="X61">
        <v>0</v>
      </c>
      <c r="Y61">
        <v>13.27</v>
      </c>
      <c r="Z61">
        <v>0</v>
      </c>
    </row>
    <row r="62" spans="7:26">
      <c r="G62" t="s">
        <v>104</v>
      </c>
      <c r="H62" s="115">
        <v>91.03</v>
      </c>
      <c r="I62" s="88">
        <v>0</v>
      </c>
      <c r="J62" s="88">
        <v>0</v>
      </c>
      <c r="K62" s="88">
        <v>0</v>
      </c>
      <c r="L62" s="88">
        <v>0</v>
      </c>
      <c r="M62" s="116">
        <v>9.9700000000000006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101</v>
      </c>
      <c r="W62">
        <v>91.03</v>
      </c>
      <c r="X62">
        <v>0</v>
      </c>
      <c r="Y62">
        <v>9.9700000000000006</v>
      </c>
      <c r="Z62">
        <v>0</v>
      </c>
    </row>
    <row r="63" spans="7:26">
      <c r="G63" t="s">
        <v>105</v>
      </c>
      <c r="H63" s="115">
        <v>78.44</v>
      </c>
      <c r="I63" s="88">
        <v>0</v>
      </c>
      <c r="J63" s="88">
        <v>0</v>
      </c>
      <c r="K63" s="88">
        <v>0</v>
      </c>
      <c r="L63" s="88">
        <v>0</v>
      </c>
      <c r="M63" s="116">
        <v>9.3000000000000007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87.74</v>
      </c>
      <c r="W63">
        <v>78.44</v>
      </c>
      <c r="X63">
        <v>0</v>
      </c>
      <c r="Y63">
        <v>9.3000000000000007</v>
      </c>
      <c r="Z63">
        <v>0</v>
      </c>
    </row>
    <row r="64" spans="7:26">
      <c r="G64" t="s">
        <v>106</v>
      </c>
      <c r="H64" s="115">
        <v>106.53</v>
      </c>
      <c r="I64" s="88">
        <v>0</v>
      </c>
      <c r="J64" s="88">
        <v>0</v>
      </c>
      <c r="K64" s="88">
        <v>0</v>
      </c>
      <c r="L64" s="88">
        <v>0</v>
      </c>
      <c r="M64" s="116">
        <v>4.45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110.98</v>
      </c>
      <c r="W64">
        <v>106.53</v>
      </c>
      <c r="X64">
        <v>0</v>
      </c>
      <c r="Y64">
        <v>4.45</v>
      </c>
      <c r="Z64">
        <v>0</v>
      </c>
    </row>
    <row r="65" spans="7:26">
      <c r="G65" t="s">
        <v>107</v>
      </c>
      <c r="H65" s="115">
        <v>116.21</v>
      </c>
      <c r="I65" s="88">
        <v>0</v>
      </c>
      <c r="J65" s="88">
        <v>0</v>
      </c>
      <c r="K65" s="88">
        <v>0</v>
      </c>
      <c r="L65" s="88">
        <v>0</v>
      </c>
      <c r="M65" s="116">
        <v>13.27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129.47999999999999</v>
      </c>
      <c r="W65">
        <v>116.21</v>
      </c>
      <c r="X65">
        <v>0</v>
      </c>
      <c r="Y65">
        <v>13.27</v>
      </c>
      <c r="Z65">
        <v>0</v>
      </c>
    </row>
    <row r="66" spans="7:26">
      <c r="G66" t="s">
        <v>108</v>
      </c>
      <c r="H66" s="115">
        <v>132.66999999999999</v>
      </c>
      <c r="I66" s="88">
        <v>0</v>
      </c>
      <c r="J66" s="88">
        <v>0</v>
      </c>
      <c r="K66" s="88">
        <v>0</v>
      </c>
      <c r="L66" s="88">
        <v>0</v>
      </c>
      <c r="M66" s="116">
        <v>11.91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144.58000000000001</v>
      </c>
      <c r="W66">
        <v>132.66999999999999</v>
      </c>
      <c r="X66">
        <v>0</v>
      </c>
      <c r="Y66">
        <v>11.91</v>
      </c>
      <c r="Z66">
        <v>0</v>
      </c>
    </row>
    <row r="67" spans="7:26">
      <c r="G67" t="s">
        <v>109</v>
      </c>
      <c r="H67" s="115">
        <v>171.4</v>
      </c>
      <c r="I67" s="88">
        <v>0</v>
      </c>
      <c r="J67" s="88">
        <v>0</v>
      </c>
      <c r="K67" s="88">
        <v>0</v>
      </c>
      <c r="L67" s="88">
        <v>0</v>
      </c>
      <c r="M67" s="116">
        <v>13.27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184.67</v>
      </c>
      <c r="W67">
        <v>171.4</v>
      </c>
      <c r="X67">
        <v>0</v>
      </c>
      <c r="Y67">
        <v>13.27</v>
      </c>
      <c r="Z67">
        <v>0</v>
      </c>
    </row>
    <row r="68" spans="7:26">
      <c r="G68" t="s">
        <v>110</v>
      </c>
      <c r="H68" s="115">
        <v>174.31</v>
      </c>
      <c r="I68" s="88">
        <v>0</v>
      </c>
      <c r="J68" s="88">
        <v>0</v>
      </c>
      <c r="K68" s="88">
        <v>0</v>
      </c>
      <c r="L68" s="88">
        <v>0</v>
      </c>
      <c r="M68" s="116">
        <v>13.27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187.58</v>
      </c>
      <c r="W68">
        <v>174.31</v>
      </c>
      <c r="X68">
        <v>0</v>
      </c>
      <c r="Y68">
        <v>13.27</v>
      </c>
      <c r="Z68">
        <v>0</v>
      </c>
    </row>
    <row r="69" spans="7:26">
      <c r="G69" t="s">
        <v>111</v>
      </c>
      <c r="H69" s="115">
        <v>185.93</v>
      </c>
      <c r="I69" s="88">
        <v>0</v>
      </c>
      <c r="J69" s="88">
        <v>0</v>
      </c>
      <c r="K69" s="88">
        <v>0</v>
      </c>
      <c r="L69" s="88">
        <v>0</v>
      </c>
      <c r="M69" s="116">
        <v>10.85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196.78</v>
      </c>
      <c r="W69">
        <v>185.93</v>
      </c>
      <c r="X69">
        <v>0</v>
      </c>
      <c r="Y69">
        <v>10.85</v>
      </c>
      <c r="Z69">
        <v>0</v>
      </c>
    </row>
    <row r="70" spans="7:26">
      <c r="G70" t="s">
        <v>112</v>
      </c>
      <c r="H70" s="115">
        <v>168.5</v>
      </c>
      <c r="I70" s="88">
        <v>0</v>
      </c>
      <c r="J70" s="88">
        <v>0</v>
      </c>
      <c r="K70" s="88">
        <v>0</v>
      </c>
      <c r="L70" s="88">
        <v>0</v>
      </c>
      <c r="M70" s="116">
        <v>8.6199999999999992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177.12</v>
      </c>
      <c r="W70">
        <v>168.5</v>
      </c>
      <c r="X70">
        <v>0</v>
      </c>
      <c r="Y70">
        <v>8.6199999999999992</v>
      </c>
      <c r="Z70">
        <v>0</v>
      </c>
    </row>
    <row r="71" spans="7:26">
      <c r="G71" t="s">
        <v>113</v>
      </c>
      <c r="H71" s="115">
        <v>185.93</v>
      </c>
      <c r="I71" s="88">
        <v>0</v>
      </c>
      <c r="J71" s="88">
        <v>0</v>
      </c>
      <c r="K71" s="88">
        <v>0</v>
      </c>
      <c r="L71" s="88">
        <v>0</v>
      </c>
      <c r="M71" s="116">
        <v>5.62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191.55</v>
      </c>
      <c r="W71">
        <v>185.93</v>
      </c>
      <c r="X71">
        <v>0</v>
      </c>
      <c r="Y71">
        <v>5.62</v>
      </c>
      <c r="Z71">
        <v>0</v>
      </c>
    </row>
    <row r="72" spans="7:26">
      <c r="G72" t="s">
        <v>114</v>
      </c>
      <c r="H72" s="115">
        <v>180.12</v>
      </c>
      <c r="I72" s="88">
        <v>0</v>
      </c>
      <c r="J72" s="88">
        <v>0</v>
      </c>
      <c r="K72" s="88">
        <v>0</v>
      </c>
      <c r="L72" s="88">
        <v>0</v>
      </c>
      <c r="M72" s="116">
        <v>10.36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190.48</v>
      </c>
      <c r="W72">
        <v>180.12</v>
      </c>
      <c r="X72">
        <v>0</v>
      </c>
      <c r="Y72">
        <v>10.36</v>
      </c>
      <c r="Z72">
        <v>0</v>
      </c>
    </row>
    <row r="73" spans="7:26">
      <c r="G73" t="s">
        <v>115</v>
      </c>
      <c r="H73" s="115">
        <v>177.22</v>
      </c>
      <c r="I73" s="88">
        <v>0</v>
      </c>
      <c r="J73" s="88">
        <v>0</v>
      </c>
      <c r="K73" s="88">
        <v>0</v>
      </c>
      <c r="L73" s="88">
        <v>0</v>
      </c>
      <c r="M73" s="116">
        <v>9.9700000000000006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187.19</v>
      </c>
      <c r="W73">
        <v>177.22</v>
      </c>
      <c r="X73">
        <v>0</v>
      </c>
      <c r="Y73">
        <v>9.9700000000000006</v>
      </c>
      <c r="Z73">
        <v>0</v>
      </c>
    </row>
    <row r="74" spans="7:26">
      <c r="G74" t="s">
        <v>116</v>
      </c>
      <c r="H74" s="115">
        <v>183.99</v>
      </c>
      <c r="I74" s="88">
        <v>0</v>
      </c>
      <c r="J74" s="88">
        <v>0</v>
      </c>
      <c r="K74" s="88">
        <v>0</v>
      </c>
      <c r="L74" s="88">
        <v>0</v>
      </c>
      <c r="M74" s="116">
        <v>13.27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197.26</v>
      </c>
      <c r="W74">
        <v>183.99</v>
      </c>
      <c r="X74">
        <v>0</v>
      </c>
      <c r="Y74">
        <v>13.27</v>
      </c>
      <c r="Z74">
        <v>0</v>
      </c>
    </row>
    <row r="75" spans="7:26">
      <c r="G75" t="s">
        <v>117</v>
      </c>
      <c r="H75" s="115">
        <v>81.34</v>
      </c>
      <c r="I75" s="88">
        <v>0</v>
      </c>
      <c r="J75" s="88">
        <v>0</v>
      </c>
      <c r="K75" s="88">
        <v>0</v>
      </c>
      <c r="L75" s="88">
        <v>0</v>
      </c>
      <c r="M75" s="116">
        <v>13.27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94.61</v>
      </c>
      <c r="W75">
        <v>81.34</v>
      </c>
      <c r="X75">
        <v>0</v>
      </c>
      <c r="Y75">
        <v>13.27</v>
      </c>
      <c r="Z75">
        <v>0</v>
      </c>
    </row>
    <row r="76" spans="7:26">
      <c r="G76" t="s">
        <v>118</v>
      </c>
      <c r="H76" s="115">
        <v>55.2</v>
      </c>
      <c r="I76" s="88">
        <v>0</v>
      </c>
      <c r="J76" s="88">
        <v>0</v>
      </c>
      <c r="K76" s="88">
        <v>0</v>
      </c>
      <c r="L76" s="88">
        <v>0</v>
      </c>
      <c r="M76" s="116">
        <v>10.17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65.37</v>
      </c>
      <c r="W76">
        <v>55.2</v>
      </c>
      <c r="X76">
        <v>0</v>
      </c>
      <c r="Y76">
        <v>10.17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10.17</v>
      </c>
      <c r="N77" s="115">
        <v>0</v>
      </c>
      <c r="O77" s="88">
        <v>0</v>
      </c>
      <c r="P77" s="88">
        <v>-77</v>
      </c>
      <c r="Q77" s="88">
        <v>0</v>
      </c>
      <c r="R77" s="88">
        <v>0</v>
      </c>
      <c r="S77" s="116">
        <v>0</v>
      </c>
      <c r="U77" s="115">
        <v>-77</v>
      </c>
      <c r="V77" s="116">
        <v>10.17</v>
      </c>
      <c r="W77">
        <v>0</v>
      </c>
      <c r="X77">
        <v>0</v>
      </c>
      <c r="Y77">
        <v>10.17</v>
      </c>
      <c r="Z77">
        <v>-77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1.55</v>
      </c>
      <c r="N78" s="115">
        <v>0</v>
      </c>
      <c r="O78" s="88">
        <v>0</v>
      </c>
      <c r="P78" s="88">
        <v>-63</v>
      </c>
      <c r="Q78" s="88">
        <v>0</v>
      </c>
      <c r="R78" s="88">
        <v>0</v>
      </c>
      <c r="S78" s="116">
        <v>0</v>
      </c>
      <c r="U78" s="115">
        <v>-63</v>
      </c>
      <c r="V78" s="116">
        <v>1.55</v>
      </c>
      <c r="W78">
        <v>0</v>
      </c>
      <c r="X78">
        <v>0</v>
      </c>
      <c r="Y78">
        <v>1.55</v>
      </c>
      <c r="Z78">
        <v>-63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8.52</v>
      </c>
      <c r="N79" s="115">
        <v>0</v>
      </c>
      <c r="O79" s="88">
        <v>0</v>
      </c>
      <c r="P79" s="88">
        <v>-32</v>
      </c>
      <c r="Q79" s="88">
        <v>0</v>
      </c>
      <c r="R79" s="88">
        <v>0</v>
      </c>
      <c r="S79" s="116">
        <v>0</v>
      </c>
      <c r="U79" s="115">
        <v>-32</v>
      </c>
      <c r="V79" s="116">
        <v>8.52</v>
      </c>
      <c r="W79">
        <v>0</v>
      </c>
      <c r="X79">
        <v>0</v>
      </c>
      <c r="Y79">
        <v>8.52</v>
      </c>
      <c r="Z79">
        <v>-32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10.94</v>
      </c>
      <c r="N80" s="115">
        <v>0</v>
      </c>
      <c r="O80" s="88">
        <v>0</v>
      </c>
      <c r="P80" s="88">
        <v>-20</v>
      </c>
      <c r="Q80" s="88">
        <v>0</v>
      </c>
      <c r="R80" s="88">
        <v>0</v>
      </c>
      <c r="S80" s="116">
        <v>0</v>
      </c>
      <c r="U80" s="115">
        <v>-20</v>
      </c>
      <c r="V80" s="116">
        <v>10.94</v>
      </c>
      <c r="W80">
        <v>0</v>
      </c>
      <c r="X80">
        <v>0</v>
      </c>
      <c r="Y80">
        <v>10.94</v>
      </c>
      <c r="Z80">
        <v>-20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12.4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12.4</v>
      </c>
      <c r="W81">
        <v>0</v>
      </c>
      <c r="X81">
        <v>0</v>
      </c>
      <c r="Y81">
        <v>12.4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12.59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12.59</v>
      </c>
      <c r="W82">
        <v>0</v>
      </c>
      <c r="X82">
        <v>0</v>
      </c>
      <c r="Y82">
        <v>12.59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13.27</v>
      </c>
      <c r="W83">
        <v>0</v>
      </c>
      <c r="X83">
        <v>0</v>
      </c>
      <c r="Y83">
        <v>13.27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13.27</v>
      </c>
      <c r="W84">
        <v>0</v>
      </c>
      <c r="X84">
        <v>0</v>
      </c>
      <c r="Y84">
        <v>13.27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5.33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5.33</v>
      </c>
      <c r="W85">
        <v>0</v>
      </c>
      <c r="X85">
        <v>0</v>
      </c>
      <c r="Y85">
        <v>5.33</v>
      </c>
      <c r="Z85">
        <v>0</v>
      </c>
    </row>
    <row r="86" spans="7:26">
      <c r="G86" t="s">
        <v>128</v>
      </c>
      <c r="H86" s="115">
        <v>25.18</v>
      </c>
      <c r="I86" s="88">
        <v>0</v>
      </c>
      <c r="J86" s="88">
        <v>0</v>
      </c>
      <c r="K86" s="88">
        <v>0</v>
      </c>
      <c r="L86" s="88">
        <v>0</v>
      </c>
      <c r="M86" s="116">
        <v>13.07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38.25</v>
      </c>
      <c r="W86">
        <v>25.18</v>
      </c>
      <c r="X86">
        <v>0</v>
      </c>
      <c r="Y86">
        <v>13.07</v>
      </c>
      <c r="Z86">
        <v>0</v>
      </c>
    </row>
    <row r="87" spans="7:26">
      <c r="G87" t="s">
        <v>129</v>
      </c>
      <c r="H87" s="115">
        <v>57.14</v>
      </c>
      <c r="I87" s="88">
        <v>0</v>
      </c>
      <c r="J87" s="88">
        <v>0</v>
      </c>
      <c r="K87" s="88">
        <v>0</v>
      </c>
      <c r="L87" s="88">
        <v>0</v>
      </c>
      <c r="M87" s="116">
        <v>10.94</v>
      </c>
      <c r="N87" s="115">
        <v>0</v>
      </c>
      <c r="O87" s="88">
        <v>-60</v>
      </c>
      <c r="P87" s="88">
        <v>0</v>
      </c>
      <c r="Q87" s="88">
        <v>0</v>
      </c>
      <c r="R87" s="88">
        <v>0</v>
      </c>
      <c r="S87" s="116">
        <v>0</v>
      </c>
      <c r="U87" s="115">
        <v>-60</v>
      </c>
      <c r="V87" s="116">
        <v>68.08</v>
      </c>
      <c r="W87">
        <v>57.14</v>
      </c>
      <c r="X87">
        <v>-60</v>
      </c>
      <c r="Y87">
        <v>10.94</v>
      </c>
      <c r="Z87">
        <v>0</v>
      </c>
    </row>
    <row r="88" spans="7:26">
      <c r="G88" t="s">
        <v>130</v>
      </c>
      <c r="H88" s="115">
        <v>95.87</v>
      </c>
      <c r="I88" s="88">
        <v>0</v>
      </c>
      <c r="J88" s="88">
        <v>0</v>
      </c>
      <c r="K88" s="88">
        <v>0</v>
      </c>
      <c r="L88" s="88">
        <v>0</v>
      </c>
      <c r="M88" s="116">
        <v>13.27</v>
      </c>
      <c r="N88" s="115">
        <v>0</v>
      </c>
      <c r="O88" s="88">
        <v>-40</v>
      </c>
      <c r="P88" s="88">
        <v>0</v>
      </c>
      <c r="Q88" s="88">
        <v>0</v>
      </c>
      <c r="R88" s="88">
        <v>0</v>
      </c>
      <c r="S88" s="116">
        <v>0</v>
      </c>
      <c r="U88" s="115">
        <v>-40</v>
      </c>
      <c r="V88" s="116">
        <v>109.14</v>
      </c>
      <c r="W88">
        <v>95.87</v>
      </c>
      <c r="X88">
        <v>-40</v>
      </c>
      <c r="Y88">
        <v>13.27</v>
      </c>
      <c r="Z88">
        <v>0</v>
      </c>
    </row>
    <row r="89" spans="7:26">
      <c r="G89" t="s">
        <v>131</v>
      </c>
      <c r="H89" s="115">
        <v>131.69999999999999</v>
      </c>
      <c r="I89" s="88">
        <v>0</v>
      </c>
      <c r="J89" s="88">
        <v>0</v>
      </c>
      <c r="K89" s="88">
        <v>0</v>
      </c>
      <c r="L89" s="88">
        <v>0</v>
      </c>
      <c r="M89" s="116">
        <v>9.7799999999999994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141.47999999999999</v>
      </c>
      <c r="W89">
        <v>131.69999999999999</v>
      </c>
      <c r="X89">
        <v>0</v>
      </c>
      <c r="Y89">
        <v>9.7799999999999994</v>
      </c>
      <c r="Z89">
        <v>0</v>
      </c>
    </row>
    <row r="90" spans="7:26">
      <c r="G90" t="s">
        <v>132</v>
      </c>
      <c r="H90" s="115">
        <v>172.38</v>
      </c>
      <c r="I90" s="88">
        <v>0</v>
      </c>
      <c r="J90" s="88">
        <v>0</v>
      </c>
      <c r="K90" s="88">
        <v>0</v>
      </c>
      <c r="L90" s="88">
        <v>0</v>
      </c>
      <c r="M90" s="116">
        <v>7.65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180.03</v>
      </c>
      <c r="W90">
        <v>172.38</v>
      </c>
      <c r="X90">
        <v>0</v>
      </c>
      <c r="Y90">
        <v>7.65</v>
      </c>
      <c r="Z90">
        <v>0</v>
      </c>
    </row>
    <row r="91" spans="7:26">
      <c r="G91" t="s">
        <v>133</v>
      </c>
      <c r="H91" s="115">
        <v>52.3</v>
      </c>
      <c r="I91" s="88">
        <v>0</v>
      </c>
      <c r="J91" s="88">
        <v>0</v>
      </c>
      <c r="K91" s="88">
        <v>0</v>
      </c>
      <c r="L91" s="88">
        <v>0</v>
      </c>
      <c r="M91" s="116">
        <v>7.55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59.85</v>
      </c>
      <c r="W91">
        <v>52.3</v>
      </c>
      <c r="X91">
        <v>0</v>
      </c>
      <c r="Y91">
        <v>7.55</v>
      </c>
      <c r="Z91">
        <v>0</v>
      </c>
    </row>
    <row r="92" spans="7:26">
      <c r="G92" t="s">
        <v>134</v>
      </c>
      <c r="H92" s="115">
        <v>91.03</v>
      </c>
      <c r="I92" s="88">
        <v>0</v>
      </c>
      <c r="J92" s="88">
        <v>0</v>
      </c>
      <c r="K92" s="88">
        <v>0</v>
      </c>
      <c r="L92" s="88">
        <v>0</v>
      </c>
      <c r="M92" s="116">
        <v>1.55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92.58</v>
      </c>
      <c r="W92">
        <v>91.03</v>
      </c>
      <c r="X92">
        <v>0</v>
      </c>
      <c r="Y92">
        <v>1.55</v>
      </c>
      <c r="Z92">
        <v>0</v>
      </c>
    </row>
    <row r="93" spans="7:26">
      <c r="G93" t="s">
        <v>135</v>
      </c>
      <c r="H93" s="115">
        <v>113.31</v>
      </c>
      <c r="I93" s="88">
        <v>0</v>
      </c>
      <c r="J93" s="88">
        <v>29.05</v>
      </c>
      <c r="K93" s="88">
        <v>0</v>
      </c>
      <c r="L93" s="88">
        <v>0</v>
      </c>
      <c r="M93" s="116">
        <v>6.39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148.75</v>
      </c>
      <c r="W93">
        <v>113.31</v>
      </c>
      <c r="X93">
        <v>0</v>
      </c>
      <c r="Y93">
        <v>6.39</v>
      </c>
      <c r="Z93">
        <v>29.05</v>
      </c>
    </row>
    <row r="94" spans="7:26">
      <c r="G94" t="s">
        <v>136</v>
      </c>
      <c r="H94" s="115">
        <v>126.86</v>
      </c>
      <c r="I94" s="88">
        <v>0</v>
      </c>
      <c r="J94" s="88">
        <v>38.74</v>
      </c>
      <c r="K94" s="88">
        <v>0</v>
      </c>
      <c r="L94" s="88">
        <v>0</v>
      </c>
      <c r="M94" s="116">
        <v>8.6199999999999992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174.22</v>
      </c>
      <c r="W94">
        <v>126.86</v>
      </c>
      <c r="X94">
        <v>0</v>
      </c>
      <c r="Y94">
        <v>8.6199999999999992</v>
      </c>
      <c r="Z94">
        <v>38.74</v>
      </c>
    </row>
    <row r="95" spans="7:26">
      <c r="G95" t="s">
        <v>137</v>
      </c>
      <c r="H95" s="115">
        <v>107.78</v>
      </c>
      <c r="I95" s="88">
        <v>0</v>
      </c>
      <c r="J95" s="88">
        <v>42.61</v>
      </c>
      <c r="K95" s="88">
        <v>0</v>
      </c>
      <c r="L95" s="88">
        <v>0</v>
      </c>
      <c r="M95" s="116">
        <v>9.1999999999999993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159.59</v>
      </c>
      <c r="W95">
        <v>107.78</v>
      </c>
      <c r="X95">
        <v>0</v>
      </c>
      <c r="Y95">
        <v>9.1999999999999993</v>
      </c>
      <c r="Z95">
        <v>42.61</v>
      </c>
    </row>
    <row r="96" spans="7:26">
      <c r="G96" t="s">
        <v>138</v>
      </c>
      <c r="H96" s="115">
        <v>115.24</v>
      </c>
      <c r="I96" s="88">
        <v>0</v>
      </c>
      <c r="J96" s="88">
        <v>34.86</v>
      </c>
      <c r="K96" s="88">
        <v>0</v>
      </c>
      <c r="L96" s="88">
        <v>0</v>
      </c>
      <c r="M96" s="116">
        <v>6.78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156.88</v>
      </c>
      <c r="W96">
        <v>115.24</v>
      </c>
      <c r="X96">
        <v>0</v>
      </c>
      <c r="Y96">
        <v>6.78</v>
      </c>
      <c r="Z96">
        <v>34.86</v>
      </c>
    </row>
    <row r="97" spans="1:83">
      <c r="G97" t="s">
        <v>139</v>
      </c>
      <c r="H97" s="115">
        <v>85.22</v>
      </c>
      <c r="I97" s="88">
        <v>0</v>
      </c>
      <c r="J97" s="88">
        <v>18.399999999999999</v>
      </c>
      <c r="K97" s="88">
        <v>0</v>
      </c>
      <c r="L97" s="88">
        <v>0</v>
      </c>
      <c r="M97" s="116">
        <v>5.81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109.43</v>
      </c>
      <c r="W97">
        <v>85.22</v>
      </c>
      <c r="X97">
        <v>0</v>
      </c>
      <c r="Y97">
        <v>5.81</v>
      </c>
      <c r="Z97">
        <v>18.399999999999999</v>
      </c>
    </row>
    <row r="98" spans="1:83">
      <c r="G98" t="s">
        <v>140</v>
      </c>
      <c r="H98" s="115">
        <v>61.98</v>
      </c>
      <c r="I98" s="88">
        <v>0</v>
      </c>
      <c r="J98" s="88">
        <v>0</v>
      </c>
      <c r="K98" s="88">
        <v>0</v>
      </c>
      <c r="L98" s="88">
        <v>0</v>
      </c>
      <c r="M98" s="116">
        <v>5.52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67.5</v>
      </c>
      <c r="W98">
        <v>61.98</v>
      </c>
      <c r="X98">
        <v>0</v>
      </c>
      <c r="Y98">
        <v>5.52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1.0960424999999998</v>
      </c>
      <c r="I99" s="111">
        <f t="shared" ref="I99:BQ99" si="1">SUM(I3:I98)/4000</f>
        <v>0</v>
      </c>
      <c r="J99" s="111">
        <f t="shared" si="1"/>
        <v>4.0915E-2</v>
      </c>
      <c r="K99" s="111">
        <f t="shared" si="1"/>
        <v>0</v>
      </c>
      <c r="L99" s="111">
        <f t="shared" si="1"/>
        <v>0</v>
      </c>
      <c r="M99" s="111">
        <f t="shared" si="1"/>
        <v>0.21063749999999992</v>
      </c>
      <c r="N99" s="110">
        <f t="shared" si="1"/>
        <v>0</v>
      </c>
      <c r="O99" s="111">
        <f t="shared" si="1"/>
        <v>-0.33975</v>
      </c>
      <c r="P99" s="111">
        <f t="shared" si="1"/>
        <v>-0.66674999999999995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-1.0065</v>
      </c>
      <c r="V99" s="112">
        <f t="shared" si="1"/>
        <v>1.3475950000000005</v>
      </c>
      <c r="W99">
        <f t="shared" si="1"/>
        <v>1.0960424999999998</v>
      </c>
      <c r="X99">
        <f t="shared" si="1"/>
        <v>-0.33975</v>
      </c>
      <c r="Y99">
        <f t="shared" si="1"/>
        <v>0.21063749999999992</v>
      </c>
      <c r="Z99">
        <f t="shared" si="1"/>
        <v>-0.62583499999999992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T5" sqref="T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6</v>
      </c>
      <c r="W1" t="s">
        <v>468</v>
      </c>
      <c r="X1" t="s">
        <v>469</v>
      </c>
      <c r="Y1" t="s">
        <v>470</v>
      </c>
      <c r="Z1" t="s">
        <v>470</v>
      </c>
      <c r="AA1" t="s">
        <v>471</v>
      </c>
      <c r="AB1" t="s">
        <v>472</v>
      </c>
      <c r="AC1" t="s">
        <v>473</v>
      </c>
      <c r="AD1" t="s">
        <v>473</v>
      </c>
      <c r="AE1" t="s">
        <v>474</v>
      </c>
      <c r="AF1" t="s">
        <v>475</v>
      </c>
      <c r="AG1" t="s">
        <v>476</v>
      </c>
      <c r="AH1" t="s">
        <v>476</v>
      </c>
      <c r="AI1" t="s">
        <v>476</v>
      </c>
      <c r="AJ1" t="s">
        <v>476</v>
      </c>
      <c r="AK1" t="s">
        <v>476</v>
      </c>
      <c r="AL1" t="s">
        <v>476</v>
      </c>
      <c r="AM1" t="s">
        <v>477</v>
      </c>
      <c r="AN1" t="s">
        <v>478</v>
      </c>
      <c r="AO1" t="s">
        <v>479</v>
      </c>
      <c r="AP1" t="s">
        <v>480</v>
      </c>
      <c r="AQ1" t="s">
        <v>480</v>
      </c>
      <c r="AR1" t="s">
        <v>481</v>
      </c>
      <c r="AS1" t="s">
        <v>481</v>
      </c>
      <c r="AT1" t="s">
        <v>481</v>
      </c>
      <c r="AU1" t="s">
        <v>482</v>
      </c>
      <c r="AV1" t="s">
        <v>482</v>
      </c>
      <c r="AW1" t="s">
        <v>483</v>
      </c>
      <c r="AX1" t="s">
        <v>484</v>
      </c>
      <c r="AY1" t="s">
        <v>484</v>
      </c>
      <c r="AZ1" t="s">
        <v>485</v>
      </c>
      <c r="BA1" t="s">
        <v>486</v>
      </c>
      <c r="BB1" t="s">
        <v>486</v>
      </c>
      <c r="BC1" t="s">
        <v>486</v>
      </c>
      <c r="BD1" t="s">
        <v>486</v>
      </c>
      <c r="BE1" t="s">
        <v>486</v>
      </c>
      <c r="BF1" t="s">
        <v>486</v>
      </c>
      <c r="BG1" t="s">
        <v>486</v>
      </c>
      <c r="BH1" t="s">
        <v>486</v>
      </c>
      <c r="BI1" t="s">
        <v>486</v>
      </c>
      <c r="BJ1" t="s">
        <v>487</v>
      </c>
      <c r="BK1" t="s">
        <v>487</v>
      </c>
      <c r="BL1" t="s">
        <v>487</v>
      </c>
      <c r="BM1" t="s">
        <v>487</v>
      </c>
      <c r="BN1" t="s">
        <v>487</v>
      </c>
      <c r="BO1" t="s">
        <v>487</v>
      </c>
      <c r="BP1" t="s">
        <v>490</v>
      </c>
      <c r="BQ1" t="s">
        <v>491</v>
      </c>
      <c r="BR1" t="s">
        <v>492</v>
      </c>
      <c r="BS1" t="s">
        <v>493</v>
      </c>
      <c r="BT1" t="s">
        <v>493</v>
      </c>
      <c r="BU1" t="s">
        <v>494</v>
      </c>
      <c r="BV1" t="s">
        <v>494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44782</v>
      </c>
      <c r="W2" s="30" t="s">
        <v>149</v>
      </c>
      <c r="X2" t="s">
        <v>149</v>
      </c>
      <c r="Y2" t="s">
        <v>150</v>
      </c>
      <c r="Z2" t="s">
        <v>150</v>
      </c>
      <c r="AA2" t="s">
        <v>153</v>
      </c>
      <c r="AB2" t="s">
        <v>153</v>
      </c>
      <c r="AC2" t="s">
        <v>246</v>
      </c>
      <c r="AD2" t="s">
        <v>246</v>
      </c>
      <c r="AE2" t="s">
        <v>152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389</v>
      </c>
      <c r="AN2" t="s">
        <v>149</v>
      </c>
      <c r="AO2" t="s">
        <v>149</v>
      </c>
      <c r="AP2" t="s">
        <v>150</v>
      </c>
      <c r="AQ2" t="s">
        <v>150</v>
      </c>
      <c r="AR2" t="s">
        <v>149</v>
      </c>
      <c r="AS2" t="s">
        <v>150</v>
      </c>
      <c r="AT2" t="s">
        <v>150</v>
      </c>
      <c r="AU2" t="s">
        <v>149</v>
      </c>
      <c r="AV2" t="s">
        <v>153</v>
      </c>
      <c r="AW2" t="s">
        <v>404</v>
      </c>
      <c r="AX2" t="s">
        <v>149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488</v>
      </c>
      <c r="BL2" t="s">
        <v>256</v>
      </c>
      <c r="BM2" t="s">
        <v>390</v>
      </c>
      <c r="BN2" t="s">
        <v>258</v>
      </c>
      <c r="BO2" t="s">
        <v>489</v>
      </c>
      <c r="BP2" t="s">
        <v>149</v>
      </c>
      <c r="BQ2" t="s">
        <v>149</v>
      </c>
      <c r="BR2" t="s">
        <v>149</v>
      </c>
      <c r="BS2" t="s">
        <v>149</v>
      </c>
      <c r="BT2" t="s">
        <v>149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833.18000000000029</v>
      </c>
      <c r="I3" s="95">
        <v>251.26000000000002</v>
      </c>
      <c r="J3" s="95">
        <v>208.16000000000003</v>
      </c>
      <c r="K3" s="95">
        <v>0.97</v>
      </c>
      <c r="L3" s="95">
        <v>1.94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60.04</v>
      </c>
      <c r="Z3">
        <v>29.05</v>
      </c>
      <c r="AA3">
        <v>2.91</v>
      </c>
      <c r="AB3">
        <v>13.27</v>
      </c>
      <c r="AC3">
        <v>4.92</v>
      </c>
      <c r="AD3">
        <v>28.71</v>
      </c>
      <c r="AE3">
        <v>0.97</v>
      </c>
      <c r="AF3">
        <v>29.05</v>
      </c>
      <c r="AG3">
        <v>69.72</v>
      </c>
      <c r="AH3">
        <v>94.42</v>
      </c>
      <c r="AI3">
        <v>216.92</v>
      </c>
      <c r="AJ3">
        <v>77.47</v>
      </c>
      <c r="AK3">
        <v>23.24</v>
      </c>
      <c r="AL3">
        <v>31.47</v>
      </c>
      <c r="AM3">
        <v>0.73</v>
      </c>
      <c r="AN3">
        <v>0</v>
      </c>
      <c r="AO3">
        <v>60.04</v>
      </c>
      <c r="AP3">
        <v>14.53</v>
      </c>
      <c r="AQ3">
        <v>14.53</v>
      </c>
      <c r="AR3">
        <v>0</v>
      </c>
      <c r="AS3">
        <v>0</v>
      </c>
      <c r="AT3">
        <v>0</v>
      </c>
      <c r="AU3">
        <v>88.12</v>
      </c>
      <c r="AV3">
        <v>191.37</v>
      </c>
      <c r="AW3">
        <v>1.94</v>
      </c>
      <c r="AX3">
        <v>91.03</v>
      </c>
      <c r="AY3">
        <v>0</v>
      </c>
      <c r="AZ3">
        <v>24.94</v>
      </c>
      <c r="BA3">
        <v>0.82</v>
      </c>
      <c r="BB3">
        <v>0.4</v>
      </c>
      <c r="BC3">
        <v>0.52</v>
      </c>
      <c r="BD3">
        <v>0.94</v>
      </c>
      <c r="BE3">
        <v>0.93</v>
      </c>
      <c r="BF3">
        <v>1.02</v>
      </c>
      <c r="BG3">
        <v>0.87</v>
      </c>
      <c r="BH3">
        <v>0.61</v>
      </c>
      <c r="BI3">
        <v>0.61</v>
      </c>
      <c r="BJ3">
        <v>0</v>
      </c>
      <c r="BK3">
        <v>0</v>
      </c>
      <c r="BL3">
        <v>0</v>
      </c>
      <c r="BM3">
        <v>0</v>
      </c>
      <c r="BN3">
        <v>0</v>
      </c>
      <c r="BO3">
        <v>0.57999999999999996</v>
      </c>
      <c r="BP3">
        <v>24.94</v>
      </c>
      <c r="BQ3">
        <v>26.09</v>
      </c>
      <c r="BR3">
        <v>67.790000000000006</v>
      </c>
      <c r="BS3">
        <v>0</v>
      </c>
      <c r="BT3">
        <v>0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833.18000000000029</v>
      </c>
      <c r="I4" s="88">
        <v>251.26000000000002</v>
      </c>
      <c r="J4" s="88">
        <v>208.16000000000003</v>
      </c>
      <c r="K4" s="88">
        <v>0.97</v>
      </c>
      <c r="L4" s="88">
        <v>1.94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60.04</v>
      </c>
      <c r="Z4">
        <v>29.05</v>
      </c>
      <c r="AA4">
        <v>2.91</v>
      </c>
      <c r="AB4">
        <v>13.27</v>
      </c>
      <c r="AC4">
        <v>4.92</v>
      </c>
      <c r="AD4">
        <v>28.71</v>
      </c>
      <c r="AE4">
        <v>0.97</v>
      </c>
      <c r="AF4">
        <v>29.05</v>
      </c>
      <c r="AG4">
        <v>69.72</v>
      </c>
      <c r="AH4">
        <v>94.42</v>
      </c>
      <c r="AI4">
        <v>216.92</v>
      </c>
      <c r="AJ4">
        <v>77.47</v>
      </c>
      <c r="AK4">
        <v>23.24</v>
      </c>
      <c r="AL4">
        <v>31.47</v>
      </c>
      <c r="AM4">
        <v>0.73</v>
      </c>
      <c r="AN4">
        <v>0</v>
      </c>
      <c r="AO4">
        <v>60.04</v>
      </c>
      <c r="AP4">
        <v>14.53</v>
      </c>
      <c r="AQ4">
        <v>14.53</v>
      </c>
      <c r="AR4">
        <v>0</v>
      </c>
      <c r="AS4">
        <v>0</v>
      </c>
      <c r="AT4">
        <v>0</v>
      </c>
      <c r="AU4">
        <v>88.12</v>
      </c>
      <c r="AV4">
        <v>191.37</v>
      </c>
      <c r="AW4">
        <v>1.94</v>
      </c>
      <c r="AX4">
        <v>91.03</v>
      </c>
      <c r="AY4">
        <v>0</v>
      </c>
      <c r="AZ4">
        <v>24.94</v>
      </c>
      <c r="BA4">
        <v>0.82</v>
      </c>
      <c r="BB4">
        <v>0.4</v>
      </c>
      <c r="BC4">
        <v>0.52</v>
      </c>
      <c r="BD4">
        <v>0.94</v>
      </c>
      <c r="BE4">
        <v>0.93</v>
      </c>
      <c r="BF4">
        <v>1.02</v>
      </c>
      <c r="BG4">
        <v>0.87</v>
      </c>
      <c r="BH4">
        <v>0.61</v>
      </c>
      <c r="BI4">
        <v>0.61</v>
      </c>
      <c r="BJ4">
        <v>0</v>
      </c>
      <c r="BK4">
        <v>0</v>
      </c>
      <c r="BL4">
        <v>0</v>
      </c>
      <c r="BM4">
        <v>0</v>
      </c>
      <c r="BN4">
        <v>0</v>
      </c>
      <c r="BO4">
        <v>0.57999999999999996</v>
      </c>
      <c r="BP4">
        <v>24.94</v>
      </c>
      <c r="BQ4">
        <v>26.09</v>
      </c>
      <c r="BR4">
        <v>67.790000000000006</v>
      </c>
      <c r="BS4">
        <v>0</v>
      </c>
      <c r="BT4">
        <v>0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833.18000000000029</v>
      </c>
      <c r="I5" s="88">
        <v>251.26000000000002</v>
      </c>
      <c r="J5" s="88">
        <v>208.16000000000003</v>
      </c>
      <c r="K5" s="88">
        <v>0.97</v>
      </c>
      <c r="L5" s="88">
        <v>1.94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60.04</v>
      </c>
      <c r="Z5">
        <v>29.05</v>
      </c>
      <c r="AA5">
        <v>2.91</v>
      </c>
      <c r="AB5">
        <v>13.27</v>
      </c>
      <c r="AC5">
        <v>4.92</v>
      </c>
      <c r="AD5">
        <v>28.71</v>
      </c>
      <c r="AE5">
        <v>0.97</v>
      </c>
      <c r="AF5">
        <v>29.05</v>
      </c>
      <c r="AG5">
        <v>69.72</v>
      </c>
      <c r="AH5">
        <v>94.42</v>
      </c>
      <c r="AI5">
        <v>216.92</v>
      </c>
      <c r="AJ5">
        <v>77.47</v>
      </c>
      <c r="AK5">
        <v>23.24</v>
      </c>
      <c r="AL5">
        <v>31.47</v>
      </c>
      <c r="AM5">
        <v>0.73</v>
      </c>
      <c r="AN5">
        <v>0</v>
      </c>
      <c r="AO5">
        <v>60.04</v>
      </c>
      <c r="AP5">
        <v>14.53</v>
      </c>
      <c r="AQ5">
        <v>14.53</v>
      </c>
      <c r="AR5">
        <v>0</v>
      </c>
      <c r="AS5">
        <v>0</v>
      </c>
      <c r="AT5">
        <v>0</v>
      </c>
      <c r="AU5">
        <v>88.12</v>
      </c>
      <c r="AV5">
        <v>191.37</v>
      </c>
      <c r="AW5">
        <v>1.94</v>
      </c>
      <c r="AX5">
        <v>91.03</v>
      </c>
      <c r="AY5">
        <v>0</v>
      </c>
      <c r="AZ5">
        <v>24.94</v>
      </c>
      <c r="BA5">
        <v>0.82</v>
      </c>
      <c r="BB5">
        <v>0.4</v>
      </c>
      <c r="BC5">
        <v>0.52</v>
      </c>
      <c r="BD5">
        <v>0.94</v>
      </c>
      <c r="BE5">
        <v>0.93</v>
      </c>
      <c r="BF5">
        <v>1.02</v>
      </c>
      <c r="BG5">
        <v>0.87</v>
      </c>
      <c r="BH5">
        <v>0.61</v>
      </c>
      <c r="BI5">
        <v>0.61</v>
      </c>
      <c r="BJ5">
        <v>0</v>
      </c>
      <c r="BK5">
        <v>0</v>
      </c>
      <c r="BL5">
        <v>0</v>
      </c>
      <c r="BM5">
        <v>0</v>
      </c>
      <c r="BN5">
        <v>0</v>
      </c>
      <c r="BO5">
        <v>0.57999999999999996</v>
      </c>
      <c r="BP5">
        <v>24.94</v>
      </c>
      <c r="BQ5">
        <v>26.09</v>
      </c>
      <c r="BR5">
        <v>67.790000000000006</v>
      </c>
      <c r="BS5">
        <v>0</v>
      </c>
      <c r="BT5">
        <v>0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833.18000000000029</v>
      </c>
      <c r="I6" s="88">
        <v>251.26000000000002</v>
      </c>
      <c r="J6" s="88">
        <v>208.16000000000003</v>
      </c>
      <c r="K6" s="88">
        <v>0.97</v>
      </c>
      <c r="L6" s="88">
        <v>1.94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60.04</v>
      </c>
      <c r="Z6">
        <v>29.05</v>
      </c>
      <c r="AA6">
        <v>2.91</v>
      </c>
      <c r="AB6">
        <v>13.27</v>
      </c>
      <c r="AC6">
        <v>4.92</v>
      </c>
      <c r="AD6">
        <v>28.71</v>
      </c>
      <c r="AE6">
        <v>0.97</v>
      </c>
      <c r="AF6">
        <v>29.05</v>
      </c>
      <c r="AG6">
        <v>69.72</v>
      </c>
      <c r="AH6">
        <v>94.42</v>
      </c>
      <c r="AI6">
        <v>216.92</v>
      </c>
      <c r="AJ6">
        <v>77.47</v>
      </c>
      <c r="AK6">
        <v>23.24</v>
      </c>
      <c r="AL6">
        <v>31.47</v>
      </c>
      <c r="AM6">
        <v>0.73</v>
      </c>
      <c r="AN6">
        <v>0</v>
      </c>
      <c r="AO6">
        <v>60.04</v>
      </c>
      <c r="AP6">
        <v>14.53</v>
      </c>
      <c r="AQ6">
        <v>14.53</v>
      </c>
      <c r="AR6">
        <v>0</v>
      </c>
      <c r="AS6">
        <v>0</v>
      </c>
      <c r="AT6">
        <v>0</v>
      </c>
      <c r="AU6">
        <v>88.12</v>
      </c>
      <c r="AV6">
        <v>191.37</v>
      </c>
      <c r="AW6">
        <v>1.94</v>
      </c>
      <c r="AX6">
        <v>91.03</v>
      </c>
      <c r="AY6">
        <v>0</v>
      </c>
      <c r="AZ6">
        <v>24.94</v>
      </c>
      <c r="BA6">
        <v>0.82</v>
      </c>
      <c r="BB6">
        <v>0.4</v>
      </c>
      <c r="BC6">
        <v>0.52</v>
      </c>
      <c r="BD6">
        <v>0.94</v>
      </c>
      <c r="BE6">
        <v>0.93</v>
      </c>
      <c r="BF6">
        <v>1.02</v>
      </c>
      <c r="BG6">
        <v>0.87</v>
      </c>
      <c r="BH6">
        <v>0.61</v>
      </c>
      <c r="BI6">
        <v>0.61</v>
      </c>
      <c r="BJ6">
        <v>0</v>
      </c>
      <c r="BK6">
        <v>0</v>
      </c>
      <c r="BL6">
        <v>0</v>
      </c>
      <c r="BM6">
        <v>0</v>
      </c>
      <c r="BN6">
        <v>0</v>
      </c>
      <c r="BO6">
        <v>0.57999999999999996</v>
      </c>
      <c r="BP6">
        <v>24.94</v>
      </c>
      <c r="BQ6">
        <v>26.09</v>
      </c>
      <c r="BR6">
        <v>67.790000000000006</v>
      </c>
      <c r="BS6">
        <v>0</v>
      </c>
      <c r="BT6">
        <v>0</v>
      </c>
      <c r="BU6">
        <v>0</v>
      </c>
      <c r="BV6">
        <v>0</v>
      </c>
    </row>
    <row r="7" spans="1:74">
      <c r="A7" t="s">
        <v>243</v>
      </c>
      <c r="B7" t="s">
        <v>298</v>
      </c>
      <c r="C7" t="s">
        <v>265</v>
      </c>
      <c r="G7" t="s">
        <v>49</v>
      </c>
      <c r="H7" s="115">
        <v>832.87000000000012</v>
      </c>
      <c r="I7" s="88">
        <v>251.26000000000002</v>
      </c>
      <c r="J7" s="88">
        <v>208.16000000000003</v>
      </c>
      <c r="K7" s="88">
        <v>0.97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60.04</v>
      </c>
      <c r="Z7">
        <v>29.05</v>
      </c>
      <c r="AA7">
        <v>2.91</v>
      </c>
      <c r="AB7">
        <v>13.27</v>
      </c>
      <c r="AC7">
        <v>4.92</v>
      </c>
      <c r="AD7">
        <v>28.71</v>
      </c>
      <c r="AE7">
        <v>0.97</v>
      </c>
      <c r="AF7">
        <v>29.05</v>
      </c>
      <c r="AG7">
        <v>69.72</v>
      </c>
      <c r="AH7">
        <v>94.42</v>
      </c>
      <c r="AI7">
        <v>216.92</v>
      </c>
      <c r="AJ7">
        <v>77.47</v>
      </c>
      <c r="AK7">
        <v>23.24</v>
      </c>
      <c r="AL7">
        <v>31.47</v>
      </c>
      <c r="AM7">
        <v>0.64</v>
      </c>
      <c r="AN7">
        <v>0</v>
      </c>
      <c r="AO7">
        <v>60.04</v>
      </c>
      <c r="AP7">
        <v>14.53</v>
      </c>
      <c r="AQ7">
        <v>14.53</v>
      </c>
      <c r="AR7">
        <v>0</v>
      </c>
      <c r="AS7">
        <v>0</v>
      </c>
      <c r="AT7">
        <v>0</v>
      </c>
      <c r="AU7">
        <v>88.12</v>
      </c>
      <c r="AV7">
        <v>191.37</v>
      </c>
      <c r="AW7">
        <v>1.94</v>
      </c>
      <c r="AX7">
        <v>91.03</v>
      </c>
      <c r="AY7">
        <v>0</v>
      </c>
      <c r="AZ7">
        <v>24.94</v>
      </c>
      <c r="BA7">
        <v>0.82</v>
      </c>
      <c r="BB7">
        <v>0.4</v>
      </c>
      <c r="BC7">
        <v>0.52</v>
      </c>
      <c r="BD7">
        <v>0.94</v>
      </c>
      <c r="BE7">
        <v>0.93</v>
      </c>
      <c r="BF7">
        <v>1.02</v>
      </c>
      <c r="BG7">
        <v>0.87</v>
      </c>
      <c r="BH7">
        <v>0.61</v>
      </c>
      <c r="BI7">
        <v>0.39</v>
      </c>
      <c r="BJ7">
        <v>0</v>
      </c>
      <c r="BK7">
        <v>0</v>
      </c>
      <c r="BL7">
        <v>0</v>
      </c>
      <c r="BM7">
        <v>0</v>
      </c>
      <c r="BN7">
        <v>0</v>
      </c>
      <c r="BO7">
        <v>0.57999999999999996</v>
      </c>
      <c r="BP7">
        <v>24.94</v>
      </c>
      <c r="BQ7">
        <v>26.09</v>
      </c>
      <c r="BR7">
        <v>67.790000000000006</v>
      </c>
      <c r="BS7">
        <v>0</v>
      </c>
      <c r="BT7">
        <v>0</v>
      </c>
      <c r="BU7">
        <v>0</v>
      </c>
      <c r="BV7">
        <v>0</v>
      </c>
    </row>
    <row r="8" spans="1:74">
      <c r="A8" t="s">
        <v>244</v>
      </c>
      <c r="B8" t="s">
        <v>340</v>
      </c>
      <c r="C8" t="s">
        <v>237</v>
      </c>
      <c r="G8" t="s">
        <v>50</v>
      </c>
      <c r="H8" s="115">
        <v>832.87000000000012</v>
      </c>
      <c r="I8" s="88">
        <v>251.26000000000002</v>
      </c>
      <c r="J8" s="88">
        <v>208.16000000000003</v>
      </c>
      <c r="K8" s="88">
        <v>0.97</v>
      </c>
      <c r="L8" s="88">
        <v>1.94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60.04</v>
      </c>
      <c r="Z8">
        <v>29.05</v>
      </c>
      <c r="AA8">
        <v>2.91</v>
      </c>
      <c r="AB8">
        <v>13.27</v>
      </c>
      <c r="AC8">
        <v>4.92</v>
      </c>
      <c r="AD8">
        <v>28.71</v>
      </c>
      <c r="AE8">
        <v>0.97</v>
      </c>
      <c r="AF8">
        <v>29.05</v>
      </c>
      <c r="AG8">
        <v>69.72</v>
      </c>
      <c r="AH8">
        <v>94.42</v>
      </c>
      <c r="AI8">
        <v>216.92</v>
      </c>
      <c r="AJ8">
        <v>77.47</v>
      </c>
      <c r="AK8">
        <v>23.24</v>
      </c>
      <c r="AL8">
        <v>31.47</v>
      </c>
      <c r="AM8">
        <v>0.64</v>
      </c>
      <c r="AN8">
        <v>0</v>
      </c>
      <c r="AO8">
        <v>60.04</v>
      </c>
      <c r="AP8">
        <v>14.53</v>
      </c>
      <c r="AQ8">
        <v>14.53</v>
      </c>
      <c r="AR8">
        <v>0</v>
      </c>
      <c r="AS8">
        <v>0</v>
      </c>
      <c r="AT8">
        <v>0</v>
      </c>
      <c r="AU8">
        <v>88.12</v>
      </c>
      <c r="AV8">
        <v>191.37</v>
      </c>
      <c r="AW8">
        <v>1.94</v>
      </c>
      <c r="AX8">
        <v>91.03</v>
      </c>
      <c r="AY8">
        <v>0</v>
      </c>
      <c r="AZ8">
        <v>24.94</v>
      </c>
      <c r="BA8">
        <v>0.82</v>
      </c>
      <c r="BB8">
        <v>0.4</v>
      </c>
      <c r="BC8">
        <v>0.52</v>
      </c>
      <c r="BD8">
        <v>0.94</v>
      </c>
      <c r="BE8">
        <v>0.93</v>
      </c>
      <c r="BF8">
        <v>1.02</v>
      </c>
      <c r="BG8">
        <v>0.87</v>
      </c>
      <c r="BH8">
        <v>0.61</v>
      </c>
      <c r="BI8">
        <v>0.39</v>
      </c>
      <c r="BJ8">
        <v>0</v>
      </c>
      <c r="BK8">
        <v>0</v>
      </c>
      <c r="BL8">
        <v>0</v>
      </c>
      <c r="BM8">
        <v>0</v>
      </c>
      <c r="BN8">
        <v>0</v>
      </c>
      <c r="BO8">
        <v>0.57999999999999996</v>
      </c>
      <c r="BP8">
        <v>24.94</v>
      </c>
      <c r="BQ8">
        <v>26.09</v>
      </c>
      <c r="BR8">
        <v>67.790000000000006</v>
      </c>
      <c r="BS8">
        <v>0</v>
      </c>
      <c r="BT8">
        <v>0</v>
      </c>
      <c r="BU8">
        <v>0</v>
      </c>
      <c r="BV8">
        <v>0</v>
      </c>
    </row>
    <row r="9" spans="1:74">
      <c r="A9" t="s">
        <v>245</v>
      </c>
      <c r="B9" t="s">
        <v>360</v>
      </c>
      <c r="C9" t="s">
        <v>238</v>
      </c>
      <c r="G9" t="s">
        <v>51</v>
      </c>
      <c r="H9" s="115">
        <v>832.87000000000012</v>
      </c>
      <c r="I9" s="88">
        <v>251.26000000000002</v>
      </c>
      <c r="J9" s="88">
        <v>208.16000000000003</v>
      </c>
      <c r="K9" s="88">
        <v>0.97</v>
      </c>
      <c r="L9" s="88">
        <v>1.94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60.04</v>
      </c>
      <c r="Z9">
        <v>29.05</v>
      </c>
      <c r="AA9">
        <v>2.91</v>
      </c>
      <c r="AB9">
        <v>13.27</v>
      </c>
      <c r="AC9">
        <v>4.92</v>
      </c>
      <c r="AD9">
        <v>28.71</v>
      </c>
      <c r="AE9">
        <v>0.97</v>
      </c>
      <c r="AF9">
        <v>29.05</v>
      </c>
      <c r="AG9">
        <v>69.72</v>
      </c>
      <c r="AH9">
        <v>94.42</v>
      </c>
      <c r="AI9">
        <v>216.92</v>
      </c>
      <c r="AJ9">
        <v>77.47</v>
      </c>
      <c r="AK9">
        <v>23.24</v>
      </c>
      <c r="AL9">
        <v>31.47</v>
      </c>
      <c r="AM9">
        <v>0.64</v>
      </c>
      <c r="AN9">
        <v>0</v>
      </c>
      <c r="AO9">
        <v>60.04</v>
      </c>
      <c r="AP9">
        <v>14.53</v>
      </c>
      <c r="AQ9">
        <v>14.53</v>
      </c>
      <c r="AR9">
        <v>0</v>
      </c>
      <c r="AS9">
        <v>0</v>
      </c>
      <c r="AT9">
        <v>0</v>
      </c>
      <c r="AU9">
        <v>88.12</v>
      </c>
      <c r="AV9">
        <v>191.37</v>
      </c>
      <c r="AW9">
        <v>1.94</v>
      </c>
      <c r="AX9">
        <v>91.03</v>
      </c>
      <c r="AY9">
        <v>0</v>
      </c>
      <c r="AZ9">
        <v>24.94</v>
      </c>
      <c r="BA9">
        <v>0.82</v>
      </c>
      <c r="BB9">
        <v>0.4</v>
      </c>
      <c r="BC9">
        <v>0.52</v>
      </c>
      <c r="BD9">
        <v>0.94</v>
      </c>
      <c r="BE9">
        <v>0.93</v>
      </c>
      <c r="BF9">
        <v>1.02</v>
      </c>
      <c r="BG9">
        <v>0.87</v>
      </c>
      <c r="BH9">
        <v>0.61</v>
      </c>
      <c r="BI9">
        <v>0.39</v>
      </c>
      <c r="BJ9">
        <v>0</v>
      </c>
      <c r="BK9">
        <v>0</v>
      </c>
      <c r="BL9">
        <v>0</v>
      </c>
      <c r="BM9">
        <v>0</v>
      </c>
      <c r="BN9">
        <v>0</v>
      </c>
      <c r="BO9">
        <v>0.57999999999999996</v>
      </c>
      <c r="BP9">
        <v>24.94</v>
      </c>
      <c r="BQ9">
        <v>26.09</v>
      </c>
      <c r="BR9">
        <v>67.790000000000006</v>
      </c>
      <c r="BS9">
        <v>0</v>
      </c>
      <c r="BT9">
        <v>0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808.66000000000008</v>
      </c>
      <c r="I10" s="88">
        <v>251.26000000000002</v>
      </c>
      <c r="J10" s="88">
        <v>208.16000000000003</v>
      </c>
      <c r="K10" s="88">
        <v>0.97</v>
      </c>
      <c r="L10" s="88">
        <v>1.94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60.04</v>
      </c>
      <c r="Z10">
        <v>29.05</v>
      </c>
      <c r="AA10">
        <v>2.91</v>
      </c>
      <c r="AB10">
        <v>13.27</v>
      </c>
      <c r="AC10">
        <v>4.92</v>
      </c>
      <c r="AD10">
        <v>28.71</v>
      </c>
      <c r="AE10">
        <v>0.97</v>
      </c>
      <c r="AF10">
        <v>29.05</v>
      </c>
      <c r="AG10">
        <v>69.72</v>
      </c>
      <c r="AH10">
        <v>94.42</v>
      </c>
      <c r="AI10">
        <v>216.92</v>
      </c>
      <c r="AJ10">
        <v>77.47</v>
      </c>
      <c r="AK10">
        <v>23.24</v>
      </c>
      <c r="AL10">
        <v>31.47</v>
      </c>
      <c r="AM10">
        <v>0.64</v>
      </c>
      <c r="AN10">
        <v>0</v>
      </c>
      <c r="AO10">
        <v>60.04</v>
      </c>
      <c r="AP10">
        <v>14.53</v>
      </c>
      <c r="AQ10">
        <v>14.53</v>
      </c>
      <c r="AR10">
        <v>0</v>
      </c>
      <c r="AS10">
        <v>0</v>
      </c>
      <c r="AT10">
        <v>0</v>
      </c>
      <c r="AU10">
        <v>88.12</v>
      </c>
      <c r="AV10">
        <v>191.37</v>
      </c>
      <c r="AW10">
        <v>1.94</v>
      </c>
      <c r="AX10">
        <v>66.819999999999993</v>
      </c>
      <c r="AY10">
        <v>0</v>
      </c>
      <c r="AZ10">
        <v>24.94</v>
      </c>
      <c r="BA10">
        <v>0.82</v>
      </c>
      <c r="BB10">
        <v>0.4</v>
      </c>
      <c r="BC10">
        <v>0.52</v>
      </c>
      <c r="BD10">
        <v>0.94</v>
      </c>
      <c r="BE10">
        <v>0.93</v>
      </c>
      <c r="BF10">
        <v>1.02</v>
      </c>
      <c r="BG10">
        <v>0.87</v>
      </c>
      <c r="BH10">
        <v>0.61</v>
      </c>
      <c r="BI10">
        <v>0.39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0.57999999999999996</v>
      </c>
      <c r="BP10">
        <v>24.94</v>
      </c>
      <c r="BQ10">
        <v>26.09</v>
      </c>
      <c r="BR10">
        <v>67.790000000000006</v>
      </c>
      <c r="BS10">
        <v>0</v>
      </c>
      <c r="BT10">
        <v>0</v>
      </c>
      <c r="BU10">
        <v>0</v>
      </c>
      <c r="BV10">
        <v>0</v>
      </c>
    </row>
    <row r="11" spans="1:74">
      <c r="A11" t="s">
        <v>246</v>
      </c>
      <c r="C11" t="s">
        <v>341</v>
      </c>
      <c r="G11" t="s">
        <v>53</v>
      </c>
      <c r="H11" s="115">
        <v>755.59000000000015</v>
      </c>
      <c r="I11" s="88">
        <v>222.21</v>
      </c>
      <c r="J11" s="88">
        <v>208.16000000000003</v>
      </c>
      <c r="K11" s="88">
        <v>0.97</v>
      </c>
      <c r="L11" s="88">
        <v>1.94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60.04</v>
      </c>
      <c r="Z11">
        <v>0</v>
      </c>
      <c r="AA11">
        <v>2.91</v>
      </c>
      <c r="AB11">
        <v>13.27</v>
      </c>
      <c r="AC11">
        <v>4.92</v>
      </c>
      <c r="AD11">
        <v>28.71</v>
      </c>
      <c r="AE11">
        <v>0.97</v>
      </c>
      <c r="AF11">
        <v>29.05</v>
      </c>
      <c r="AG11">
        <v>69.72</v>
      </c>
      <c r="AH11">
        <v>94.42</v>
      </c>
      <c r="AI11">
        <v>216.92</v>
      </c>
      <c r="AJ11">
        <v>77.47</v>
      </c>
      <c r="AK11">
        <v>23.24</v>
      </c>
      <c r="AL11">
        <v>31.47</v>
      </c>
      <c r="AM11">
        <v>0.61</v>
      </c>
      <c r="AN11">
        <v>0</v>
      </c>
      <c r="AO11">
        <v>60.04</v>
      </c>
      <c r="AP11">
        <v>14.53</v>
      </c>
      <c r="AQ11">
        <v>14.53</v>
      </c>
      <c r="AR11">
        <v>0</v>
      </c>
      <c r="AS11">
        <v>0</v>
      </c>
      <c r="AT11">
        <v>0</v>
      </c>
      <c r="AU11">
        <v>88.12</v>
      </c>
      <c r="AV11">
        <v>191.37</v>
      </c>
      <c r="AW11">
        <v>1.94</v>
      </c>
      <c r="AX11">
        <v>13.56</v>
      </c>
      <c r="AY11">
        <v>0</v>
      </c>
      <c r="AZ11">
        <v>24.94</v>
      </c>
      <c r="BA11">
        <v>0.82</v>
      </c>
      <c r="BB11">
        <v>0.4</v>
      </c>
      <c r="BC11">
        <v>0.52</v>
      </c>
      <c r="BD11">
        <v>0.94</v>
      </c>
      <c r="BE11">
        <v>0.93</v>
      </c>
      <c r="BF11">
        <v>1.02</v>
      </c>
      <c r="BG11">
        <v>0.87</v>
      </c>
      <c r="BH11">
        <v>0.61</v>
      </c>
      <c r="BI11">
        <v>0.61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0.57999999999999996</v>
      </c>
      <c r="BP11">
        <v>24.94</v>
      </c>
      <c r="BQ11">
        <v>26.09</v>
      </c>
      <c r="BR11">
        <v>67.790000000000006</v>
      </c>
      <c r="BS11">
        <v>0</v>
      </c>
      <c r="BT11">
        <v>0</v>
      </c>
      <c r="BU11">
        <v>0</v>
      </c>
      <c r="BV11">
        <v>0</v>
      </c>
    </row>
    <row r="12" spans="1:74">
      <c r="A12" t="s">
        <v>247</v>
      </c>
      <c r="C12" t="s">
        <v>361</v>
      </c>
      <c r="G12" t="s">
        <v>54</v>
      </c>
      <c r="H12" s="115">
        <v>760.43000000000018</v>
      </c>
      <c r="I12" s="88">
        <v>222.21</v>
      </c>
      <c r="J12" s="88">
        <v>208.16000000000003</v>
      </c>
      <c r="K12" s="88">
        <v>0.97</v>
      </c>
      <c r="L12" s="88">
        <v>1.94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60.04</v>
      </c>
      <c r="Z12">
        <v>0</v>
      </c>
      <c r="AA12">
        <v>2.91</v>
      </c>
      <c r="AB12">
        <v>13.27</v>
      </c>
      <c r="AC12">
        <v>4.92</v>
      </c>
      <c r="AD12">
        <v>28.71</v>
      </c>
      <c r="AE12">
        <v>0.97</v>
      </c>
      <c r="AF12">
        <v>29.05</v>
      </c>
      <c r="AG12">
        <v>69.72</v>
      </c>
      <c r="AH12">
        <v>94.42</v>
      </c>
      <c r="AI12">
        <v>216.92</v>
      </c>
      <c r="AJ12">
        <v>77.47</v>
      </c>
      <c r="AK12">
        <v>23.24</v>
      </c>
      <c r="AL12">
        <v>31.47</v>
      </c>
      <c r="AM12">
        <v>0.61</v>
      </c>
      <c r="AN12">
        <v>0</v>
      </c>
      <c r="AO12">
        <v>60.04</v>
      </c>
      <c r="AP12">
        <v>14.53</v>
      </c>
      <c r="AQ12">
        <v>14.53</v>
      </c>
      <c r="AR12">
        <v>0</v>
      </c>
      <c r="AS12">
        <v>0</v>
      </c>
      <c r="AT12">
        <v>0</v>
      </c>
      <c r="AU12">
        <v>88.12</v>
      </c>
      <c r="AV12">
        <v>191.37</v>
      </c>
      <c r="AW12">
        <v>1.94</v>
      </c>
      <c r="AX12">
        <v>18.399999999999999</v>
      </c>
      <c r="AY12">
        <v>0</v>
      </c>
      <c r="AZ12">
        <v>24.94</v>
      </c>
      <c r="BA12">
        <v>0.82</v>
      </c>
      <c r="BB12">
        <v>0.4</v>
      </c>
      <c r="BC12">
        <v>0.52</v>
      </c>
      <c r="BD12">
        <v>0.94</v>
      </c>
      <c r="BE12">
        <v>0.93</v>
      </c>
      <c r="BF12">
        <v>1.02</v>
      </c>
      <c r="BG12">
        <v>0.87</v>
      </c>
      <c r="BH12">
        <v>0.61</v>
      </c>
      <c r="BI12">
        <v>0.61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0.57999999999999996</v>
      </c>
      <c r="BP12">
        <v>24.94</v>
      </c>
      <c r="BQ12">
        <v>26.09</v>
      </c>
      <c r="BR12">
        <v>67.790000000000006</v>
      </c>
      <c r="BS12">
        <v>0</v>
      </c>
      <c r="BT12">
        <v>0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742.0300000000002</v>
      </c>
      <c r="I13" s="88">
        <v>222.21</v>
      </c>
      <c r="J13" s="88">
        <v>208.16000000000003</v>
      </c>
      <c r="K13" s="88">
        <v>0.97</v>
      </c>
      <c r="L13" s="88">
        <v>1.94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60.04</v>
      </c>
      <c r="Z13">
        <v>0</v>
      </c>
      <c r="AA13">
        <v>2.91</v>
      </c>
      <c r="AB13">
        <v>13.27</v>
      </c>
      <c r="AC13">
        <v>4.92</v>
      </c>
      <c r="AD13">
        <v>28.71</v>
      </c>
      <c r="AE13">
        <v>0.97</v>
      </c>
      <c r="AF13">
        <v>29.05</v>
      </c>
      <c r="AG13">
        <v>69.72</v>
      </c>
      <c r="AH13">
        <v>94.42</v>
      </c>
      <c r="AI13">
        <v>216.92</v>
      </c>
      <c r="AJ13">
        <v>77.47</v>
      </c>
      <c r="AK13">
        <v>23.24</v>
      </c>
      <c r="AL13">
        <v>31.47</v>
      </c>
      <c r="AM13">
        <v>0.61</v>
      </c>
      <c r="AN13">
        <v>0</v>
      </c>
      <c r="AO13">
        <v>60.04</v>
      </c>
      <c r="AP13">
        <v>14.53</v>
      </c>
      <c r="AQ13">
        <v>14.53</v>
      </c>
      <c r="AR13">
        <v>0</v>
      </c>
      <c r="AS13">
        <v>0</v>
      </c>
      <c r="AT13">
        <v>0</v>
      </c>
      <c r="AU13">
        <v>88.12</v>
      </c>
      <c r="AV13">
        <v>191.37</v>
      </c>
      <c r="AW13">
        <v>1.94</v>
      </c>
      <c r="AX13">
        <v>0</v>
      </c>
      <c r="AY13">
        <v>0</v>
      </c>
      <c r="AZ13">
        <v>24.94</v>
      </c>
      <c r="BA13">
        <v>0.82</v>
      </c>
      <c r="BB13">
        <v>0.4</v>
      </c>
      <c r="BC13">
        <v>0.52</v>
      </c>
      <c r="BD13">
        <v>0.94</v>
      </c>
      <c r="BE13">
        <v>0.93</v>
      </c>
      <c r="BF13">
        <v>1.02</v>
      </c>
      <c r="BG13">
        <v>0.87</v>
      </c>
      <c r="BH13">
        <v>0.61</v>
      </c>
      <c r="BI13">
        <v>0.61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0.57999999999999996</v>
      </c>
      <c r="BP13">
        <v>24.94</v>
      </c>
      <c r="BQ13">
        <v>26.09</v>
      </c>
      <c r="BR13">
        <v>67.790000000000006</v>
      </c>
      <c r="BS13">
        <v>0</v>
      </c>
      <c r="BT13">
        <v>0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742.0300000000002</v>
      </c>
      <c r="I14" s="88">
        <v>222.21</v>
      </c>
      <c r="J14" s="88">
        <v>208.16000000000003</v>
      </c>
      <c r="K14" s="88">
        <v>0.97</v>
      </c>
      <c r="L14" s="88">
        <v>1.94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60.04</v>
      </c>
      <c r="Z14">
        <v>0</v>
      </c>
      <c r="AA14">
        <v>2.91</v>
      </c>
      <c r="AB14">
        <v>13.27</v>
      </c>
      <c r="AC14">
        <v>4.92</v>
      </c>
      <c r="AD14">
        <v>28.71</v>
      </c>
      <c r="AE14">
        <v>0.97</v>
      </c>
      <c r="AF14">
        <v>29.05</v>
      </c>
      <c r="AG14">
        <v>69.72</v>
      </c>
      <c r="AH14">
        <v>94.42</v>
      </c>
      <c r="AI14">
        <v>216.92</v>
      </c>
      <c r="AJ14">
        <v>77.47</v>
      </c>
      <c r="AK14">
        <v>23.24</v>
      </c>
      <c r="AL14">
        <v>31.47</v>
      </c>
      <c r="AM14">
        <v>0.61</v>
      </c>
      <c r="AN14">
        <v>0</v>
      </c>
      <c r="AO14">
        <v>60.04</v>
      </c>
      <c r="AP14">
        <v>14.53</v>
      </c>
      <c r="AQ14">
        <v>14.53</v>
      </c>
      <c r="AR14">
        <v>0</v>
      </c>
      <c r="AS14">
        <v>0</v>
      </c>
      <c r="AT14">
        <v>0</v>
      </c>
      <c r="AU14">
        <v>88.12</v>
      </c>
      <c r="AV14">
        <v>191.37</v>
      </c>
      <c r="AW14">
        <v>1.94</v>
      </c>
      <c r="AX14">
        <v>0</v>
      </c>
      <c r="AY14">
        <v>0</v>
      </c>
      <c r="AZ14">
        <v>24.94</v>
      </c>
      <c r="BA14">
        <v>0.82</v>
      </c>
      <c r="BB14">
        <v>0.4</v>
      </c>
      <c r="BC14">
        <v>0.52</v>
      </c>
      <c r="BD14">
        <v>0.94</v>
      </c>
      <c r="BE14">
        <v>0.93</v>
      </c>
      <c r="BF14">
        <v>1.02</v>
      </c>
      <c r="BG14">
        <v>0.87</v>
      </c>
      <c r="BH14">
        <v>0.61</v>
      </c>
      <c r="BI14">
        <v>0.61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0.57999999999999996</v>
      </c>
      <c r="BP14">
        <v>24.94</v>
      </c>
      <c r="BQ14">
        <v>26.09</v>
      </c>
      <c r="BR14">
        <v>67.790000000000006</v>
      </c>
      <c r="BS14">
        <v>0</v>
      </c>
      <c r="BT14">
        <v>0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627.0200000000001</v>
      </c>
      <c r="I15" s="88">
        <v>222.21</v>
      </c>
      <c r="J15" s="88">
        <v>208.16000000000003</v>
      </c>
      <c r="K15" s="88">
        <v>0.97</v>
      </c>
      <c r="L15" s="88">
        <v>1.94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60.04</v>
      </c>
      <c r="Z15">
        <v>0</v>
      </c>
      <c r="AA15">
        <v>2.91</v>
      </c>
      <c r="AB15">
        <v>13.27</v>
      </c>
      <c r="AC15">
        <v>4.92</v>
      </c>
      <c r="AD15">
        <v>28.71</v>
      </c>
      <c r="AE15">
        <v>0.97</v>
      </c>
      <c r="AF15">
        <v>29.05</v>
      </c>
      <c r="AG15">
        <v>69.72</v>
      </c>
      <c r="AH15">
        <v>94.42</v>
      </c>
      <c r="AI15">
        <v>216.92</v>
      </c>
      <c r="AJ15">
        <v>77.47</v>
      </c>
      <c r="AK15">
        <v>23.24</v>
      </c>
      <c r="AL15">
        <v>31.47</v>
      </c>
      <c r="AM15">
        <v>0.57999999999999996</v>
      </c>
      <c r="AN15">
        <v>0</v>
      </c>
      <c r="AO15">
        <v>60.04</v>
      </c>
      <c r="AP15">
        <v>14.53</v>
      </c>
      <c r="AQ15">
        <v>14.53</v>
      </c>
      <c r="AR15">
        <v>0</v>
      </c>
      <c r="AS15">
        <v>0</v>
      </c>
      <c r="AT15">
        <v>0</v>
      </c>
      <c r="AU15">
        <v>0</v>
      </c>
      <c r="AV15">
        <v>191.37</v>
      </c>
      <c r="AW15">
        <v>1.94</v>
      </c>
      <c r="AX15">
        <v>23.24</v>
      </c>
      <c r="AY15">
        <v>0</v>
      </c>
      <c r="AZ15">
        <v>0</v>
      </c>
      <c r="BA15">
        <v>0.82</v>
      </c>
      <c r="BB15">
        <v>0.4</v>
      </c>
      <c r="BC15">
        <v>0.52</v>
      </c>
      <c r="BD15">
        <v>0.94</v>
      </c>
      <c r="BE15">
        <v>0.93</v>
      </c>
      <c r="BF15">
        <v>1.02</v>
      </c>
      <c r="BG15">
        <v>0.87</v>
      </c>
      <c r="BH15">
        <v>0.61</v>
      </c>
      <c r="BI15">
        <v>0.39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0.57999999999999996</v>
      </c>
      <c r="BP15">
        <v>0</v>
      </c>
      <c r="BQ15">
        <v>26.09</v>
      </c>
      <c r="BR15">
        <v>67.790000000000006</v>
      </c>
      <c r="BS15">
        <v>0</v>
      </c>
      <c r="BT15">
        <v>0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627.0200000000001</v>
      </c>
      <c r="I16" s="88">
        <v>222.21</v>
      </c>
      <c r="J16" s="88">
        <v>208.16000000000003</v>
      </c>
      <c r="K16" s="88">
        <v>0.97</v>
      </c>
      <c r="L16" s="88">
        <v>1.94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60.04</v>
      </c>
      <c r="Z16">
        <v>0</v>
      </c>
      <c r="AA16">
        <v>2.91</v>
      </c>
      <c r="AB16">
        <v>13.27</v>
      </c>
      <c r="AC16">
        <v>4.92</v>
      </c>
      <c r="AD16">
        <v>28.71</v>
      </c>
      <c r="AE16">
        <v>0.97</v>
      </c>
      <c r="AF16">
        <v>29.05</v>
      </c>
      <c r="AG16">
        <v>69.72</v>
      </c>
      <c r="AH16">
        <v>94.42</v>
      </c>
      <c r="AI16">
        <v>216.92</v>
      </c>
      <c r="AJ16">
        <v>77.47</v>
      </c>
      <c r="AK16">
        <v>23.24</v>
      </c>
      <c r="AL16">
        <v>31.47</v>
      </c>
      <c r="AM16">
        <v>0.57999999999999996</v>
      </c>
      <c r="AN16">
        <v>0</v>
      </c>
      <c r="AO16">
        <v>60.04</v>
      </c>
      <c r="AP16">
        <v>14.53</v>
      </c>
      <c r="AQ16">
        <v>14.53</v>
      </c>
      <c r="AR16">
        <v>0</v>
      </c>
      <c r="AS16">
        <v>0</v>
      </c>
      <c r="AT16">
        <v>0</v>
      </c>
      <c r="AU16">
        <v>0</v>
      </c>
      <c r="AV16">
        <v>191.37</v>
      </c>
      <c r="AW16">
        <v>1.94</v>
      </c>
      <c r="AX16">
        <v>23.24</v>
      </c>
      <c r="AY16">
        <v>0</v>
      </c>
      <c r="AZ16">
        <v>0</v>
      </c>
      <c r="BA16">
        <v>0.82</v>
      </c>
      <c r="BB16">
        <v>0.4</v>
      </c>
      <c r="BC16">
        <v>0.52</v>
      </c>
      <c r="BD16">
        <v>0.94</v>
      </c>
      <c r="BE16">
        <v>0.93</v>
      </c>
      <c r="BF16">
        <v>1.02</v>
      </c>
      <c r="BG16">
        <v>0.87</v>
      </c>
      <c r="BH16">
        <v>0.61</v>
      </c>
      <c r="BI16">
        <v>0.39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0.57999999999999996</v>
      </c>
      <c r="BP16">
        <v>0</v>
      </c>
      <c r="BQ16">
        <v>26.09</v>
      </c>
      <c r="BR16">
        <v>67.790000000000006</v>
      </c>
      <c r="BS16">
        <v>0</v>
      </c>
      <c r="BT16">
        <v>0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627.0200000000001</v>
      </c>
      <c r="I17" s="88">
        <v>222.21</v>
      </c>
      <c r="J17" s="88">
        <v>208.16000000000003</v>
      </c>
      <c r="K17" s="88">
        <v>0.97</v>
      </c>
      <c r="L17" s="88">
        <v>1.94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60.04</v>
      </c>
      <c r="Z17">
        <v>0</v>
      </c>
      <c r="AA17">
        <v>2.91</v>
      </c>
      <c r="AB17">
        <v>13.27</v>
      </c>
      <c r="AC17">
        <v>4.92</v>
      </c>
      <c r="AD17">
        <v>28.71</v>
      </c>
      <c r="AE17">
        <v>0.97</v>
      </c>
      <c r="AF17">
        <v>29.05</v>
      </c>
      <c r="AG17">
        <v>69.72</v>
      </c>
      <c r="AH17">
        <v>94.42</v>
      </c>
      <c r="AI17">
        <v>216.92</v>
      </c>
      <c r="AJ17">
        <v>77.47</v>
      </c>
      <c r="AK17">
        <v>23.24</v>
      </c>
      <c r="AL17">
        <v>31.47</v>
      </c>
      <c r="AM17">
        <v>0.57999999999999996</v>
      </c>
      <c r="AN17">
        <v>0</v>
      </c>
      <c r="AO17">
        <v>60.04</v>
      </c>
      <c r="AP17">
        <v>14.53</v>
      </c>
      <c r="AQ17">
        <v>14.53</v>
      </c>
      <c r="AR17">
        <v>0</v>
      </c>
      <c r="AS17">
        <v>0</v>
      </c>
      <c r="AT17">
        <v>0</v>
      </c>
      <c r="AU17">
        <v>0</v>
      </c>
      <c r="AV17">
        <v>191.37</v>
      </c>
      <c r="AW17">
        <v>1.94</v>
      </c>
      <c r="AX17">
        <v>23.24</v>
      </c>
      <c r="AY17">
        <v>0</v>
      </c>
      <c r="AZ17">
        <v>0</v>
      </c>
      <c r="BA17">
        <v>0.82</v>
      </c>
      <c r="BB17">
        <v>0.4</v>
      </c>
      <c r="BC17">
        <v>0.52</v>
      </c>
      <c r="BD17">
        <v>0.94</v>
      </c>
      <c r="BE17">
        <v>0.93</v>
      </c>
      <c r="BF17">
        <v>1.02</v>
      </c>
      <c r="BG17">
        <v>0.87</v>
      </c>
      <c r="BH17">
        <v>0.61</v>
      </c>
      <c r="BI17">
        <v>0.39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0.57999999999999996</v>
      </c>
      <c r="BP17">
        <v>0</v>
      </c>
      <c r="BQ17">
        <v>26.09</v>
      </c>
      <c r="BR17">
        <v>67.790000000000006</v>
      </c>
      <c r="BS17">
        <v>0</v>
      </c>
      <c r="BT17">
        <v>0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627.0200000000001</v>
      </c>
      <c r="I18" s="88">
        <v>222.21</v>
      </c>
      <c r="J18" s="88">
        <v>208.16000000000003</v>
      </c>
      <c r="K18" s="88">
        <v>0.97</v>
      </c>
      <c r="L18" s="88">
        <v>1.94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60.04</v>
      </c>
      <c r="Z18">
        <v>0</v>
      </c>
      <c r="AA18">
        <v>2.91</v>
      </c>
      <c r="AB18">
        <v>13.27</v>
      </c>
      <c r="AC18">
        <v>4.92</v>
      </c>
      <c r="AD18">
        <v>28.71</v>
      </c>
      <c r="AE18">
        <v>0.97</v>
      </c>
      <c r="AF18">
        <v>29.05</v>
      </c>
      <c r="AG18">
        <v>69.72</v>
      </c>
      <c r="AH18">
        <v>94.42</v>
      </c>
      <c r="AI18">
        <v>216.92</v>
      </c>
      <c r="AJ18">
        <v>77.47</v>
      </c>
      <c r="AK18">
        <v>23.24</v>
      </c>
      <c r="AL18">
        <v>31.47</v>
      </c>
      <c r="AM18">
        <v>0.57999999999999996</v>
      </c>
      <c r="AN18">
        <v>0</v>
      </c>
      <c r="AO18">
        <v>60.04</v>
      </c>
      <c r="AP18">
        <v>14.53</v>
      </c>
      <c r="AQ18">
        <v>14.53</v>
      </c>
      <c r="AR18">
        <v>0</v>
      </c>
      <c r="AS18">
        <v>0</v>
      </c>
      <c r="AT18">
        <v>0</v>
      </c>
      <c r="AU18">
        <v>0</v>
      </c>
      <c r="AV18">
        <v>191.37</v>
      </c>
      <c r="AW18">
        <v>1.94</v>
      </c>
      <c r="AX18">
        <v>23.24</v>
      </c>
      <c r="AY18">
        <v>0</v>
      </c>
      <c r="AZ18">
        <v>0</v>
      </c>
      <c r="BA18">
        <v>0.82</v>
      </c>
      <c r="BB18">
        <v>0.4</v>
      </c>
      <c r="BC18">
        <v>0.52</v>
      </c>
      <c r="BD18">
        <v>0.94</v>
      </c>
      <c r="BE18">
        <v>0.93</v>
      </c>
      <c r="BF18">
        <v>1.02</v>
      </c>
      <c r="BG18">
        <v>0.87</v>
      </c>
      <c r="BH18">
        <v>0.61</v>
      </c>
      <c r="BI18">
        <v>0.39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0.57999999999999996</v>
      </c>
      <c r="BP18">
        <v>0</v>
      </c>
      <c r="BQ18">
        <v>26.09</v>
      </c>
      <c r="BR18">
        <v>67.790000000000006</v>
      </c>
      <c r="BS18">
        <v>0</v>
      </c>
      <c r="BT18">
        <v>0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627.24000000000012</v>
      </c>
      <c r="I19" s="88">
        <v>222.21</v>
      </c>
      <c r="J19" s="88">
        <v>208.16000000000003</v>
      </c>
      <c r="K19" s="88">
        <v>0.97</v>
      </c>
      <c r="L19" s="88">
        <v>1.94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60.04</v>
      </c>
      <c r="Z19">
        <v>0</v>
      </c>
      <c r="AA19">
        <v>2.91</v>
      </c>
      <c r="AB19">
        <v>13.27</v>
      </c>
      <c r="AC19">
        <v>4.92</v>
      </c>
      <c r="AD19">
        <v>28.71</v>
      </c>
      <c r="AE19">
        <v>0.97</v>
      </c>
      <c r="AF19">
        <v>29.05</v>
      </c>
      <c r="AG19">
        <v>69.72</v>
      </c>
      <c r="AH19">
        <v>94.42</v>
      </c>
      <c r="AI19">
        <v>216.92</v>
      </c>
      <c r="AJ19">
        <v>77.47</v>
      </c>
      <c r="AK19">
        <v>23.24</v>
      </c>
      <c r="AL19">
        <v>31.47</v>
      </c>
      <c r="AM19">
        <v>0.57999999999999996</v>
      </c>
      <c r="AN19">
        <v>0</v>
      </c>
      <c r="AO19">
        <v>60.04</v>
      </c>
      <c r="AP19">
        <v>14.53</v>
      </c>
      <c r="AQ19">
        <v>14.53</v>
      </c>
      <c r="AR19">
        <v>0</v>
      </c>
      <c r="AS19">
        <v>0</v>
      </c>
      <c r="AT19">
        <v>0</v>
      </c>
      <c r="AU19">
        <v>0</v>
      </c>
      <c r="AV19">
        <v>191.37</v>
      </c>
      <c r="AW19">
        <v>1.94</v>
      </c>
      <c r="AX19">
        <v>23.24</v>
      </c>
      <c r="AY19">
        <v>0</v>
      </c>
      <c r="AZ19">
        <v>0</v>
      </c>
      <c r="BA19">
        <v>0.82</v>
      </c>
      <c r="BB19">
        <v>0.4</v>
      </c>
      <c r="BC19">
        <v>0.52</v>
      </c>
      <c r="BD19">
        <v>0.94</v>
      </c>
      <c r="BE19">
        <v>0.93</v>
      </c>
      <c r="BF19">
        <v>1.02</v>
      </c>
      <c r="BG19">
        <v>0.87</v>
      </c>
      <c r="BH19">
        <v>0.61</v>
      </c>
      <c r="BI19">
        <v>0.61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0.57999999999999996</v>
      </c>
      <c r="BP19">
        <v>0</v>
      </c>
      <c r="BQ19">
        <v>26.09</v>
      </c>
      <c r="BR19">
        <v>67.790000000000006</v>
      </c>
      <c r="BS19">
        <v>0</v>
      </c>
      <c r="BT19">
        <v>0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603.99999999999989</v>
      </c>
      <c r="I20" s="88">
        <v>222.21</v>
      </c>
      <c r="J20" s="88">
        <v>208.16000000000003</v>
      </c>
      <c r="K20" s="88">
        <v>0.97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60.04</v>
      </c>
      <c r="Z20">
        <v>0</v>
      </c>
      <c r="AA20">
        <v>2.91</v>
      </c>
      <c r="AB20">
        <v>13.27</v>
      </c>
      <c r="AC20">
        <v>4.92</v>
      </c>
      <c r="AD20">
        <v>28.71</v>
      </c>
      <c r="AE20">
        <v>0.97</v>
      </c>
      <c r="AF20">
        <v>29.05</v>
      </c>
      <c r="AG20">
        <v>69.72</v>
      </c>
      <c r="AH20">
        <v>94.42</v>
      </c>
      <c r="AI20">
        <v>216.92</v>
      </c>
      <c r="AJ20">
        <v>77.47</v>
      </c>
      <c r="AK20">
        <v>23.24</v>
      </c>
      <c r="AL20">
        <v>31.47</v>
      </c>
      <c r="AM20">
        <v>0.57999999999999996</v>
      </c>
      <c r="AN20">
        <v>0</v>
      </c>
      <c r="AO20">
        <v>60.04</v>
      </c>
      <c r="AP20">
        <v>14.53</v>
      </c>
      <c r="AQ20">
        <v>14.53</v>
      </c>
      <c r="AR20">
        <v>0</v>
      </c>
      <c r="AS20">
        <v>0</v>
      </c>
      <c r="AT20">
        <v>0</v>
      </c>
      <c r="AU20">
        <v>0</v>
      </c>
      <c r="AV20">
        <v>191.37</v>
      </c>
      <c r="AW20">
        <v>1.94</v>
      </c>
      <c r="AX20">
        <v>0</v>
      </c>
      <c r="AY20">
        <v>0</v>
      </c>
      <c r="AZ20">
        <v>0</v>
      </c>
      <c r="BA20">
        <v>0.82</v>
      </c>
      <c r="BB20">
        <v>0.4</v>
      </c>
      <c r="BC20">
        <v>0.52</v>
      </c>
      <c r="BD20">
        <v>0.94</v>
      </c>
      <c r="BE20">
        <v>0.93</v>
      </c>
      <c r="BF20">
        <v>1.02</v>
      </c>
      <c r="BG20">
        <v>0.87</v>
      </c>
      <c r="BH20">
        <v>0.61</v>
      </c>
      <c r="BI20">
        <v>0.61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0.57999999999999996</v>
      </c>
      <c r="BP20">
        <v>0</v>
      </c>
      <c r="BQ20">
        <v>26.09</v>
      </c>
      <c r="BR20">
        <v>67.790000000000006</v>
      </c>
      <c r="BS20">
        <v>0</v>
      </c>
      <c r="BT20">
        <v>0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543.95999999999992</v>
      </c>
      <c r="I21" s="88">
        <v>222.21</v>
      </c>
      <c r="J21" s="88">
        <v>208.16000000000003</v>
      </c>
      <c r="K21" s="88">
        <v>0.97</v>
      </c>
      <c r="L21" s="88">
        <v>1.94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60.04</v>
      </c>
      <c r="Z21">
        <v>0</v>
      </c>
      <c r="AA21">
        <v>2.91</v>
      </c>
      <c r="AB21">
        <v>13.27</v>
      </c>
      <c r="AC21">
        <v>4.92</v>
      </c>
      <c r="AD21">
        <v>28.71</v>
      </c>
      <c r="AE21">
        <v>0.97</v>
      </c>
      <c r="AF21">
        <v>29.05</v>
      </c>
      <c r="AG21">
        <v>69.72</v>
      </c>
      <c r="AH21">
        <v>94.42</v>
      </c>
      <c r="AI21">
        <v>216.92</v>
      </c>
      <c r="AJ21">
        <v>77.47</v>
      </c>
      <c r="AK21">
        <v>23.24</v>
      </c>
      <c r="AL21">
        <v>31.47</v>
      </c>
      <c r="AM21">
        <v>0.57999999999999996</v>
      </c>
      <c r="AN21">
        <v>0</v>
      </c>
      <c r="AO21">
        <v>0</v>
      </c>
      <c r="AP21">
        <v>14.53</v>
      </c>
      <c r="AQ21">
        <v>14.53</v>
      </c>
      <c r="AR21">
        <v>0</v>
      </c>
      <c r="AS21">
        <v>0</v>
      </c>
      <c r="AT21">
        <v>0</v>
      </c>
      <c r="AU21">
        <v>0</v>
      </c>
      <c r="AV21">
        <v>191.37</v>
      </c>
      <c r="AW21">
        <v>1.94</v>
      </c>
      <c r="AX21">
        <v>0</v>
      </c>
      <c r="AY21">
        <v>0</v>
      </c>
      <c r="AZ21">
        <v>0</v>
      </c>
      <c r="BA21">
        <v>0.82</v>
      </c>
      <c r="BB21">
        <v>0.4</v>
      </c>
      <c r="BC21">
        <v>0.52</v>
      </c>
      <c r="BD21">
        <v>0.94</v>
      </c>
      <c r="BE21">
        <v>0.93</v>
      </c>
      <c r="BF21">
        <v>1.02</v>
      </c>
      <c r="BG21">
        <v>0.87</v>
      </c>
      <c r="BH21">
        <v>0.61</v>
      </c>
      <c r="BI21">
        <v>0.61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0.57999999999999996</v>
      </c>
      <c r="BP21">
        <v>0</v>
      </c>
      <c r="BQ21">
        <v>26.09</v>
      </c>
      <c r="BR21">
        <v>67.790000000000006</v>
      </c>
      <c r="BS21">
        <v>0</v>
      </c>
      <c r="BT21">
        <v>0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543.95999999999992</v>
      </c>
      <c r="I22" s="88">
        <v>222.21</v>
      </c>
      <c r="J22" s="88">
        <v>208.16000000000003</v>
      </c>
      <c r="K22" s="88">
        <v>0.97</v>
      </c>
      <c r="L22" s="88">
        <v>1.94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60.04</v>
      </c>
      <c r="Z22">
        <v>0</v>
      </c>
      <c r="AA22">
        <v>2.91</v>
      </c>
      <c r="AB22">
        <v>13.27</v>
      </c>
      <c r="AC22">
        <v>4.92</v>
      </c>
      <c r="AD22">
        <v>28.71</v>
      </c>
      <c r="AE22">
        <v>0.97</v>
      </c>
      <c r="AF22">
        <v>29.05</v>
      </c>
      <c r="AG22">
        <v>69.72</v>
      </c>
      <c r="AH22">
        <v>94.42</v>
      </c>
      <c r="AI22">
        <v>216.92</v>
      </c>
      <c r="AJ22">
        <v>77.47</v>
      </c>
      <c r="AK22">
        <v>23.24</v>
      </c>
      <c r="AL22">
        <v>31.47</v>
      </c>
      <c r="AM22">
        <v>0.57999999999999996</v>
      </c>
      <c r="AN22">
        <v>0</v>
      </c>
      <c r="AO22">
        <v>0</v>
      </c>
      <c r="AP22">
        <v>14.53</v>
      </c>
      <c r="AQ22">
        <v>14.53</v>
      </c>
      <c r="AR22">
        <v>0</v>
      </c>
      <c r="AS22">
        <v>0</v>
      </c>
      <c r="AT22">
        <v>0</v>
      </c>
      <c r="AU22">
        <v>0</v>
      </c>
      <c r="AV22">
        <v>191.37</v>
      </c>
      <c r="AW22">
        <v>1.94</v>
      </c>
      <c r="AX22">
        <v>0</v>
      </c>
      <c r="AY22">
        <v>0</v>
      </c>
      <c r="AZ22">
        <v>0</v>
      </c>
      <c r="BA22">
        <v>0.82</v>
      </c>
      <c r="BB22">
        <v>0.4</v>
      </c>
      <c r="BC22">
        <v>0.52</v>
      </c>
      <c r="BD22">
        <v>0.94</v>
      </c>
      <c r="BE22">
        <v>0.93</v>
      </c>
      <c r="BF22">
        <v>1.02</v>
      </c>
      <c r="BG22">
        <v>0.87</v>
      </c>
      <c r="BH22">
        <v>0.61</v>
      </c>
      <c r="BI22">
        <v>0.61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0.57999999999999996</v>
      </c>
      <c r="BP22">
        <v>0</v>
      </c>
      <c r="BQ22">
        <v>26.09</v>
      </c>
      <c r="BR22">
        <v>67.790000000000006</v>
      </c>
      <c r="BS22">
        <v>0</v>
      </c>
      <c r="BT22">
        <v>0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543.95999999999992</v>
      </c>
      <c r="I23" s="88">
        <v>222.21</v>
      </c>
      <c r="J23" s="88">
        <v>208.16000000000003</v>
      </c>
      <c r="K23" s="88">
        <v>0.97</v>
      </c>
      <c r="L23" s="88">
        <v>1.94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60.04</v>
      </c>
      <c r="Z23">
        <v>0</v>
      </c>
      <c r="AA23">
        <v>2.91</v>
      </c>
      <c r="AB23">
        <v>13.27</v>
      </c>
      <c r="AC23">
        <v>4.92</v>
      </c>
      <c r="AD23">
        <v>28.71</v>
      </c>
      <c r="AE23">
        <v>0.97</v>
      </c>
      <c r="AF23">
        <v>29.05</v>
      </c>
      <c r="AG23">
        <v>69.72</v>
      </c>
      <c r="AH23">
        <v>94.42</v>
      </c>
      <c r="AI23">
        <v>216.92</v>
      </c>
      <c r="AJ23">
        <v>77.47</v>
      </c>
      <c r="AK23">
        <v>23.24</v>
      </c>
      <c r="AL23">
        <v>31.47</v>
      </c>
      <c r="AM23">
        <v>0.57999999999999996</v>
      </c>
      <c r="AN23">
        <v>0</v>
      </c>
      <c r="AO23">
        <v>0</v>
      </c>
      <c r="AP23">
        <v>14.53</v>
      </c>
      <c r="AQ23">
        <v>14.53</v>
      </c>
      <c r="AR23">
        <v>0</v>
      </c>
      <c r="AS23">
        <v>0</v>
      </c>
      <c r="AT23">
        <v>0</v>
      </c>
      <c r="AU23">
        <v>0</v>
      </c>
      <c r="AV23">
        <v>191.37</v>
      </c>
      <c r="AW23">
        <v>1.94</v>
      </c>
      <c r="AX23">
        <v>0</v>
      </c>
      <c r="AY23">
        <v>0</v>
      </c>
      <c r="AZ23">
        <v>0</v>
      </c>
      <c r="BA23">
        <v>0.82</v>
      </c>
      <c r="BB23">
        <v>0.4</v>
      </c>
      <c r="BC23">
        <v>0.52</v>
      </c>
      <c r="BD23">
        <v>0.94</v>
      </c>
      <c r="BE23">
        <v>0.93</v>
      </c>
      <c r="BF23">
        <v>1.02</v>
      </c>
      <c r="BG23">
        <v>0.87</v>
      </c>
      <c r="BH23">
        <v>0.61</v>
      </c>
      <c r="BI23">
        <v>0.61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0.57999999999999996</v>
      </c>
      <c r="BP23">
        <v>0</v>
      </c>
      <c r="BQ23">
        <v>26.09</v>
      </c>
      <c r="BR23">
        <v>67.790000000000006</v>
      </c>
      <c r="BS23">
        <v>0</v>
      </c>
      <c r="BT23">
        <v>0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543.95999999999992</v>
      </c>
      <c r="I24" s="88">
        <v>222.21</v>
      </c>
      <c r="J24" s="88">
        <v>208.16000000000003</v>
      </c>
      <c r="K24" s="88">
        <v>0.97</v>
      </c>
      <c r="L24" s="88">
        <v>1.94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60.04</v>
      </c>
      <c r="Z24">
        <v>0</v>
      </c>
      <c r="AA24">
        <v>2.91</v>
      </c>
      <c r="AB24">
        <v>13.27</v>
      </c>
      <c r="AC24">
        <v>4.92</v>
      </c>
      <c r="AD24">
        <v>28.71</v>
      </c>
      <c r="AE24">
        <v>0.97</v>
      </c>
      <c r="AF24">
        <v>29.05</v>
      </c>
      <c r="AG24">
        <v>69.72</v>
      </c>
      <c r="AH24">
        <v>94.42</v>
      </c>
      <c r="AI24">
        <v>216.92</v>
      </c>
      <c r="AJ24">
        <v>77.47</v>
      </c>
      <c r="AK24">
        <v>23.24</v>
      </c>
      <c r="AL24">
        <v>31.47</v>
      </c>
      <c r="AM24">
        <v>0.57999999999999996</v>
      </c>
      <c r="AN24">
        <v>0</v>
      </c>
      <c r="AO24">
        <v>0</v>
      </c>
      <c r="AP24">
        <v>14.53</v>
      </c>
      <c r="AQ24">
        <v>14.53</v>
      </c>
      <c r="AR24">
        <v>0</v>
      </c>
      <c r="AS24">
        <v>0</v>
      </c>
      <c r="AT24">
        <v>0</v>
      </c>
      <c r="AU24">
        <v>0</v>
      </c>
      <c r="AV24">
        <v>191.37</v>
      </c>
      <c r="AW24">
        <v>1.94</v>
      </c>
      <c r="AX24">
        <v>0</v>
      </c>
      <c r="AY24">
        <v>0</v>
      </c>
      <c r="AZ24">
        <v>0</v>
      </c>
      <c r="BA24">
        <v>0.82</v>
      </c>
      <c r="BB24">
        <v>0.4</v>
      </c>
      <c r="BC24">
        <v>0.52</v>
      </c>
      <c r="BD24">
        <v>0.94</v>
      </c>
      <c r="BE24">
        <v>0.93</v>
      </c>
      <c r="BF24">
        <v>1.02</v>
      </c>
      <c r="BG24">
        <v>0.87</v>
      </c>
      <c r="BH24">
        <v>0.61</v>
      </c>
      <c r="BI24">
        <v>0.61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0.57999999999999996</v>
      </c>
      <c r="BP24">
        <v>0</v>
      </c>
      <c r="BQ24">
        <v>26.09</v>
      </c>
      <c r="BR24">
        <v>67.790000000000006</v>
      </c>
      <c r="BS24">
        <v>0</v>
      </c>
      <c r="BT24">
        <v>0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543.95999999999992</v>
      </c>
      <c r="I25" s="88">
        <v>222.21</v>
      </c>
      <c r="J25" s="88">
        <v>208.16000000000003</v>
      </c>
      <c r="K25" s="88">
        <v>0.97</v>
      </c>
      <c r="L25" s="88">
        <v>1.94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60.04</v>
      </c>
      <c r="Z25">
        <v>0</v>
      </c>
      <c r="AA25">
        <v>2.91</v>
      </c>
      <c r="AB25">
        <v>13.27</v>
      </c>
      <c r="AC25">
        <v>4.92</v>
      </c>
      <c r="AD25">
        <v>28.71</v>
      </c>
      <c r="AE25">
        <v>0.97</v>
      </c>
      <c r="AF25">
        <v>29.05</v>
      </c>
      <c r="AG25">
        <v>69.72</v>
      </c>
      <c r="AH25">
        <v>94.42</v>
      </c>
      <c r="AI25">
        <v>216.92</v>
      </c>
      <c r="AJ25">
        <v>77.47</v>
      </c>
      <c r="AK25">
        <v>23.24</v>
      </c>
      <c r="AL25">
        <v>31.47</v>
      </c>
      <c r="AM25">
        <v>0.57999999999999996</v>
      </c>
      <c r="AN25">
        <v>0</v>
      </c>
      <c r="AO25">
        <v>0</v>
      </c>
      <c r="AP25">
        <v>14.53</v>
      </c>
      <c r="AQ25">
        <v>14.53</v>
      </c>
      <c r="AR25">
        <v>0</v>
      </c>
      <c r="AS25">
        <v>0</v>
      </c>
      <c r="AT25">
        <v>0</v>
      </c>
      <c r="AU25">
        <v>0</v>
      </c>
      <c r="AV25">
        <v>191.37</v>
      </c>
      <c r="AW25">
        <v>1.94</v>
      </c>
      <c r="AX25">
        <v>0</v>
      </c>
      <c r="AY25">
        <v>0</v>
      </c>
      <c r="AZ25">
        <v>0</v>
      </c>
      <c r="BA25">
        <v>0.82</v>
      </c>
      <c r="BB25">
        <v>0.4</v>
      </c>
      <c r="BC25">
        <v>0.52</v>
      </c>
      <c r="BD25">
        <v>0.94</v>
      </c>
      <c r="BE25">
        <v>0.93</v>
      </c>
      <c r="BF25">
        <v>1.02</v>
      </c>
      <c r="BG25">
        <v>0.87</v>
      </c>
      <c r="BH25">
        <v>0.61</v>
      </c>
      <c r="BI25">
        <v>0.61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0.57999999999999996</v>
      </c>
      <c r="BP25">
        <v>0</v>
      </c>
      <c r="BQ25">
        <v>26.09</v>
      </c>
      <c r="BR25">
        <v>67.790000000000006</v>
      </c>
      <c r="BS25">
        <v>0</v>
      </c>
      <c r="BT25">
        <v>0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543.95999999999992</v>
      </c>
      <c r="I26" s="88">
        <v>222.21</v>
      </c>
      <c r="J26" s="88">
        <v>208.16000000000003</v>
      </c>
      <c r="K26" s="88">
        <v>0.97</v>
      </c>
      <c r="L26" s="88">
        <v>1.94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60.04</v>
      </c>
      <c r="Z26">
        <v>0</v>
      </c>
      <c r="AA26">
        <v>2.91</v>
      </c>
      <c r="AB26">
        <v>13.27</v>
      </c>
      <c r="AC26">
        <v>4.92</v>
      </c>
      <c r="AD26">
        <v>28.71</v>
      </c>
      <c r="AE26">
        <v>0.97</v>
      </c>
      <c r="AF26">
        <v>29.05</v>
      </c>
      <c r="AG26">
        <v>69.72</v>
      </c>
      <c r="AH26">
        <v>94.42</v>
      </c>
      <c r="AI26">
        <v>216.92</v>
      </c>
      <c r="AJ26">
        <v>77.47</v>
      </c>
      <c r="AK26">
        <v>23.24</v>
      </c>
      <c r="AL26">
        <v>31.47</v>
      </c>
      <c r="AM26">
        <v>0.57999999999999996</v>
      </c>
      <c r="AN26">
        <v>0</v>
      </c>
      <c r="AO26">
        <v>0</v>
      </c>
      <c r="AP26">
        <v>14.53</v>
      </c>
      <c r="AQ26">
        <v>14.53</v>
      </c>
      <c r="AR26">
        <v>0</v>
      </c>
      <c r="AS26">
        <v>0</v>
      </c>
      <c r="AT26">
        <v>0</v>
      </c>
      <c r="AU26">
        <v>0</v>
      </c>
      <c r="AV26">
        <v>191.37</v>
      </c>
      <c r="AW26">
        <v>1.94</v>
      </c>
      <c r="AX26">
        <v>0</v>
      </c>
      <c r="AY26">
        <v>0</v>
      </c>
      <c r="AZ26">
        <v>0</v>
      </c>
      <c r="BA26">
        <v>0.82</v>
      </c>
      <c r="BB26">
        <v>0.4</v>
      </c>
      <c r="BC26">
        <v>0.52</v>
      </c>
      <c r="BD26">
        <v>0.94</v>
      </c>
      <c r="BE26">
        <v>0.93</v>
      </c>
      <c r="BF26">
        <v>1.02</v>
      </c>
      <c r="BG26">
        <v>0.87</v>
      </c>
      <c r="BH26">
        <v>0.61</v>
      </c>
      <c r="BI26">
        <v>0.61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0.57999999999999996</v>
      </c>
      <c r="BP26">
        <v>0</v>
      </c>
      <c r="BQ26">
        <v>26.09</v>
      </c>
      <c r="BR26">
        <v>67.790000000000006</v>
      </c>
      <c r="BS26">
        <v>0</v>
      </c>
      <c r="BT26">
        <v>0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379.86999999999995</v>
      </c>
      <c r="I27" s="88">
        <v>152.97</v>
      </c>
      <c r="J27" s="88">
        <v>208.16000000000003</v>
      </c>
      <c r="K27" s="88">
        <v>0.97</v>
      </c>
      <c r="L27" s="88">
        <v>1.94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60.04</v>
      </c>
      <c r="Z27">
        <v>0</v>
      </c>
      <c r="AA27">
        <v>2.91</v>
      </c>
      <c r="AB27">
        <v>13.27</v>
      </c>
      <c r="AC27">
        <v>4.92</v>
      </c>
      <c r="AD27">
        <v>28.71</v>
      </c>
      <c r="AE27">
        <v>0.97</v>
      </c>
      <c r="AF27">
        <v>29.05</v>
      </c>
      <c r="AG27">
        <v>0</v>
      </c>
      <c r="AH27">
        <v>0</v>
      </c>
      <c r="AI27">
        <v>216.92</v>
      </c>
      <c r="AJ27">
        <v>77.47</v>
      </c>
      <c r="AK27">
        <v>0</v>
      </c>
      <c r="AL27">
        <v>0</v>
      </c>
      <c r="AM27">
        <v>0.63</v>
      </c>
      <c r="AN27">
        <v>0</v>
      </c>
      <c r="AO27">
        <v>0</v>
      </c>
      <c r="AP27">
        <v>0</v>
      </c>
      <c r="AQ27">
        <v>14.53</v>
      </c>
      <c r="AR27">
        <v>0</v>
      </c>
      <c r="AS27">
        <v>0</v>
      </c>
      <c r="AT27">
        <v>0</v>
      </c>
      <c r="AU27">
        <v>0</v>
      </c>
      <c r="AV27">
        <v>191.37</v>
      </c>
      <c r="AW27">
        <v>1.94</v>
      </c>
      <c r="AX27">
        <v>0</v>
      </c>
      <c r="AY27">
        <v>0</v>
      </c>
      <c r="AZ27">
        <v>0</v>
      </c>
      <c r="BA27">
        <v>0.82</v>
      </c>
      <c r="BB27">
        <v>0.4</v>
      </c>
      <c r="BC27">
        <v>0.52</v>
      </c>
      <c r="BD27">
        <v>0.94</v>
      </c>
      <c r="BE27">
        <v>0.93</v>
      </c>
      <c r="BF27">
        <v>1.02</v>
      </c>
      <c r="BG27">
        <v>0.87</v>
      </c>
      <c r="BH27">
        <v>0.61</v>
      </c>
      <c r="BI27">
        <v>0.61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0.57999999999999996</v>
      </c>
      <c r="BP27">
        <v>0</v>
      </c>
      <c r="BQ27">
        <v>26.09</v>
      </c>
      <c r="BR27">
        <v>67.790000000000006</v>
      </c>
      <c r="BS27">
        <v>0</v>
      </c>
      <c r="BT27">
        <v>0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379.86999999999995</v>
      </c>
      <c r="I28" s="88">
        <v>152.97</v>
      </c>
      <c r="J28" s="88">
        <v>208.16000000000003</v>
      </c>
      <c r="K28" s="88">
        <v>0.97</v>
      </c>
      <c r="L28" s="88">
        <v>1.94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60.04</v>
      </c>
      <c r="Z28">
        <v>0</v>
      </c>
      <c r="AA28">
        <v>2.91</v>
      </c>
      <c r="AB28">
        <v>13.27</v>
      </c>
      <c r="AC28">
        <v>4.92</v>
      </c>
      <c r="AD28">
        <v>28.71</v>
      </c>
      <c r="AE28">
        <v>0.97</v>
      </c>
      <c r="AF28">
        <v>29.05</v>
      </c>
      <c r="AG28">
        <v>0</v>
      </c>
      <c r="AH28">
        <v>0</v>
      </c>
      <c r="AI28">
        <v>216.92</v>
      </c>
      <c r="AJ28">
        <v>77.47</v>
      </c>
      <c r="AK28">
        <v>0</v>
      </c>
      <c r="AL28">
        <v>0</v>
      </c>
      <c r="AM28">
        <v>0.63</v>
      </c>
      <c r="AN28">
        <v>0</v>
      </c>
      <c r="AO28">
        <v>0</v>
      </c>
      <c r="AP28">
        <v>0</v>
      </c>
      <c r="AQ28">
        <v>14.53</v>
      </c>
      <c r="AR28">
        <v>0</v>
      </c>
      <c r="AS28">
        <v>0</v>
      </c>
      <c r="AT28">
        <v>0</v>
      </c>
      <c r="AU28">
        <v>0</v>
      </c>
      <c r="AV28">
        <v>191.37</v>
      </c>
      <c r="AW28">
        <v>1.94</v>
      </c>
      <c r="AX28">
        <v>0</v>
      </c>
      <c r="AY28">
        <v>0</v>
      </c>
      <c r="AZ28">
        <v>0</v>
      </c>
      <c r="BA28">
        <v>0.82</v>
      </c>
      <c r="BB28">
        <v>0.4</v>
      </c>
      <c r="BC28">
        <v>0.52</v>
      </c>
      <c r="BD28">
        <v>0.94</v>
      </c>
      <c r="BE28">
        <v>0.93</v>
      </c>
      <c r="BF28">
        <v>1.02</v>
      </c>
      <c r="BG28">
        <v>0.87</v>
      </c>
      <c r="BH28">
        <v>0.61</v>
      </c>
      <c r="BI28">
        <v>0.61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0.57999999999999996</v>
      </c>
      <c r="BP28">
        <v>0</v>
      </c>
      <c r="BQ28">
        <v>26.09</v>
      </c>
      <c r="BR28">
        <v>67.790000000000006</v>
      </c>
      <c r="BS28">
        <v>0</v>
      </c>
      <c r="BT28">
        <v>0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380.64999999999992</v>
      </c>
      <c r="I29" s="88">
        <v>153.30000000000001</v>
      </c>
      <c r="J29" s="88">
        <v>208.16000000000003</v>
      </c>
      <c r="K29" s="88">
        <v>0.97</v>
      </c>
      <c r="L29" s="88">
        <v>1.94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60.04</v>
      </c>
      <c r="Z29">
        <v>0</v>
      </c>
      <c r="AA29">
        <v>2.91</v>
      </c>
      <c r="AB29">
        <v>13.27</v>
      </c>
      <c r="AC29">
        <v>4.92</v>
      </c>
      <c r="AD29">
        <v>28.71</v>
      </c>
      <c r="AE29">
        <v>0.97</v>
      </c>
      <c r="AF29">
        <v>29.05</v>
      </c>
      <c r="AG29">
        <v>0</v>
      </c>
      <c r="AH29">
        <v>0</v>
      </c>
      <c r="AI29">
        <v>216.92</v>
      </c>
      <c r="AJ29">
        <v>77.47</v>
      </c>
      <c r="AK29">
        <v>0</v>
      </c>
      <c r="AL29">
        <v>0</v>
      </c>
      <c r="AM29">
        <v>0.63</v>
      </c>
      <c r="AN29">
        <v>0</v>
      </c>
      <c r="AO29">
        <v>0</v>
      </c>
      <c r="AP29">
        <v>0</v>
      </c>
      <c r="AQ29">
        <v>14.53</v>
      </c>
      <c r="AR29">
        <v>0</v>
      </c>
      <c r="AS29">
        <v>0</v>
      </c>
      <c r="AT29">
        <v>0</v>
      </c>
      <c r="AU29">
        <v>0</v>
      </c>
      <c r="AV29">
        <v>191.37</v>
      </c>
      <c r="AW29">
        <v>1.94</v>
      </c>
      <c r="AX29">
        <v>0</v>
      </c>
      <c r="AY29">
        <v>0</v>
      </c>
      <c r="AZ29">
        <v>0</v>
      </c>
      <c r="BA29">
        <v>0.82</v>
      </c>
      <c r="BB29">
        <v>0.4</v>
      </c>
      <c r="BC29">
        <v>0.52</v>
      </c>
      <c r="BD29">
        <v>0.94</v>
      </c>
      <c r="BE29">
        <v>0.93</v>
      </c>
      <c r="BF29">
        <v>1.02</v>
      </c>
      <c r="BG29">
        <v>0.87</v>
      </c>
      <c r="BH29">
        <v>0.61</v>
      </c>
      <c r="BI29">
        <v>0.61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0.57999999999999996</v>
      </c>
      <c r="BP29">
        <v>0</v>
      </c>
      <c r="BQ29">
        <v>26.09</v>
      </c>
      <c r="BR29">
        <v>67.790000000000006</v>
      </c>
      <c r="BS29">
        <v>0</v>
      </c>
      <c r="BT29">
        <v>0</v>
      </c>
      <c r="BU29">
        <v>0.78</v>
      </c>
      <c r="BV29">
        <v>0.33</v>
      </c>
    </row>
    <row r="30" spans="1:74">
      <c r="A30" t="s">
        <v>270</v>
      </c>
      <c r="G30" t="s">
        <v>72</v>
      </c>
      <c r="H30" s="115">
        <v>382.70999999999992</v>
      </c>
      <c r="I30" s="88">
        <v>154.18</v>
      </c>
      <c r="J30" s="88">
        <v>208.16000000000003</v>
      </c>
      <c r="K30" s="88">
        <v>0.97</v>
      </c>
      <c r="L30" s="88">
        <v>1.94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60.04</v>
      </c>
      <c r="Z30">
        <v>0</v>
      </c>
      <c r="AA30">
        <v>2.91</v>
      </c>
      <c r="AB30">
        <v>13.27</v>
      </c>
      <c r="AC30">
        <v>4.92</v>
      </c>
      <c r="AD30">
        <v>28.71</v>
      </c>
      <c r="AE30">
        <v>0.97</v>
      </c>
      <c r="AF30">
        <v>29.05</v>
      </c>
      <c r="AG30">
        <v>0</v>
      </c>
      <c r="AH30">
        <v>0</v>
      </c>
      <c r="AI30">
        <v>216.92</v>
      </c>
      <c r="AJ30">
        <v>77.47</v>
      </c>
      <c r="AK30">
        <v>0</v>
      </c>
      <c r="AL30">
        <v>0</v>
      </c>
      <c r="AM30">
        <v>0.63</v>
      </c>
      <c r="AN30">
        <v>0</v>
      </c>
      <c r="AO30">
        <v>0</v>
      </c>
      <c r="AP30">
        <v>0</v>
      </c>
      <c r="AQ30">
        <v>14.53</v>
      </c>
      <c r="AR30">
        <v>0</v>
      </c>
      <c r="AS30">
        <v>0</v>
      </c>
      <c r="AT30">
        <v>0</v>
      </c>
      <c r="AU30">
        <v>0</v>
      </c>
      <c r="AV30">
        <v>191.37</v>
      </c>
      <c r="AW30">
        <v>1.94</v>
      </c>
      <c r="AX30">
        <v>0</v>
      </c>
      <c r="AY30">
        <v>0</v>
      </c>
      <c r="AZ30">
        <v>0</v>
      </c>
      <c r="BA30">
        <v>0.82</v>
      </c>
      <c r="BB30">
        <v>0.4</v>
      </c>
      <c r="BC30">
        <v>0.52</v>
      </c>
      <c r="BD30">
        <v>0.94</v>
      </c>
      <c r="BE30">
        <v>0.93</v>
      </c>
      <c r="BF30">
        <v>1.02</v>
      </c>
      <c r="BG30">
        <v>0.87</v>
      </c>
      <c r="BH30">
        <v>0.61</v>
      </c>
      <c r="BI30">
        <v>0.61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0.57999999999999996</v>
      </c>
      <c r="BP30">
        <v>0</v>
      </c>
      <c r="BQ30">
        <v>26.09</v>
      </c>
      <c r="BR30">
        <v>67.790000000000006</v>
      </c>
      <c r="BS30">
        <v>0</v>
      </c>
      <c r="BT30">
        <v>0</v>
      </c>
      <c r="BU30">
        <v>2.84</v>
      </c>
      <c r="BV30">
        <v>1.21</v>
      </c>
    </row>
    <row r="31" spans="1:74">
      <c r="A31" t="s">
        <v>280</v>
      </c>
      <c r="G31" t="s">
        <v>73</v>
      </c>
      <c r="H31" s="115">
        <v>384.99999999999989</v>
      </c>
      <c r="I31" s="88">
        <v>155.57</v>
      </c>
      <c r="J31" s="88">
        <v>208.16000000000003</v>
      </c>
      <c r="K31" s="88">
        <v>0.97</v>
      </c>
      <c r="L31" s="88">
        <v>8.7200000000000006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60.04</v>
      </c>
      <c r="Z31">
        <v>0</v>
      </c>
      <c r="AA31">
        <v>2.91</v>
      </c>
      <c r="AB31">
        <v>13.27</v>
      </c>
      <c r="AC31">
        <v>3.9</v>
      </c>
      <c r="AD31">
        <v>28.71</v>
      </c>
      <c r="AE31">
        <v>0.97</v>
      </c>
      <c r="AF31">
        <v>29.05</v>
      </c>
      <c r="AG31">
        <v>0</v>
      </c>
      <c r="AH31">
        <v>0</v>
      </c>
      <c r="AI31">
        <v>216.92</v>
      </c>
      <c r="AJ31">
        <v>77.47</v>
      </c>
      <c r="AK31">
        <v>0</v>
      </c>
      <c r="AL31">
        <v>0</v>
      </c>
      <c r="AM31">
        <v>0.68</v>
      </c>
      <c r="AN31">
        <v>0</v>
      </c>
      <c r="AO31">
        <v>0</v>
      </c>
      <c r="AP31">
        <v>0</v>
      </c>
      <c r="AQ31">
        <v>14.53</v>
      </c>
      <c r="AR31">
        <v>0</v>
      </c>
      <c r="AS31">
        <v>0</v>
      </c>
      <c r="AT31">
        <v>0</v>
      </c>
      <c r="AU31">
        <v>0</v>
      </c>
      <c r="AV31">
        <v>191.37</v>
      </c>
      <c r="AW31">
        <v>8.7200000000000006</v>
      </c>
      <c r="AX31">
        <v>0</v>
      </c>
      <c r="AY31">
        <v>0</v>
      </c>
      <c r="AZ31">
        <v>0</v>
      </c>
      <c r="BA31">
        <v>0.82</v>
      </c>
      <c r="BB31">
        <v>0.4</v>
      </c>
      <c r="BC31">
        <v>0.52</v>
      </c>
      <c r="BD31">
        <v>0.94</v>
      </c>
      <c r="BE31">
        <v>0.96</v>
      </c>
      <c r="BF31">
        <v>1.02</v>
      </c>
      <c r="BG31">
        <v>0.96</v>
      </c>
      <c r="BH31">
        <v>0.61</v>
      </c>
      <c r="BI31">
        <v>0.61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0.57999999999999996</v>
      </c>
      <c r="BP31">
        <v>0</v>
      </c>
      <c r="BQ31">
        <v>26.09</v>
      </c>
      <c r="BR31">
        <v>67.790000000000006</v>
      </c>
      <c r="BS31">
        <v>0</v>
      </c>
      <c r="BT31">
        <v>0</v>
      </c>
      <c r="BU31">
        <v>6.01</v>
      </c>
      <c r="BV31">
        <v>2.57</v>
      </c>
    </row>
    <row r="32" spans="1:74">
      <c r="A32" t="s">
        <v>281</v>
      </c>
      <c r="G32" t="s">
        <v>74</v>
      </c>
      <c r="H32" s="115">
        <v>388.96999999999991</v>
      </c>
      <c r="I32" s="88">
        <v>157.27000000000001</v>
      </c>
      <c r="J32" s="88">
        <v>208.16000000000003</v>
      </c>
      <c r="K32" s="88">
        <v>0.97</v>
      </c>
      <c r="L32" s="88">
        <v>8.7200000000000006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60.04</v>
      </c>
      <c r="Z32">
        <v>0</v>
      </c>
      <c r="AA32">
        <v>2.91</v>
      </c>
      <c r="AB32">
        <v>13.27</v>
      </c>
      <c r="AC32">
        <v>3.9</v>
      </c>
      <c r="AD32">
        <v>28.71</v>
      </c>
      <c r="AE32">
        <v>0.97</v>
      </c>
      <c r="AF32">
        <v>29.05</v>
      </c>
      <c r="AG32">
        <v>0</v>
      </c>
      <c r="AH32">
        <v>0</v>
      </c>
      <c r="AI32">
        <v>216.92</v>
      </c>
      <c r="AJ32">
        <v>77.47</v>
      </c>
      <c r="AK32">
        <v>0</v>
      </c>
      <c r="AL32">
        <v>0</v>
      </c>
      <c r="AM32">
        <v>0.68</v>
      </c>
      <c r="AN32">
        <v>0</v>
      </c>
      <c r="AO32">
        <v>0</v>
      </c>
      <c r="AP32">
        <v>0</v>
      </c>
      <c r="AQ32">
        <v>14.53</v>
      </c>
      <c r="AR32">
        <v>0</v>
      </c>
      <c r="AS32">
        <v>0</v>
      </c>
      <c r="AT32">
        <v>0</v>
      </c>
      <c r="AU32">
        <v>0</v>
      </c>
      <c r="AV32">
        <v>191.37</v>
      </c>
      <c r="AW32">
        <v>8.7200000000000006</v>
      </c>
      <c r="AX32">
        <v>0</v>
      </c>
      <c r="AY32">
        <v>0</v>
      </c>
      <c r="AZ32">
        <v>0</v>
      </c>
      <c r="BA32">
        <v>0.82</v>
      </c>
      <c r="BB32">
        <v>0.4</v>
      </c>
      <c r="BC32">
        <v>0.52</v>
      </c>
      <c r="BD32">
        <v>0.94</v>
      </c>
      <c r="BE32">
        <v>0.96</v>
      </c>
      <c r="BF32">
        <v>1.02</v>
      </c>
      <c r="BG32">
        <v>0.96</v>
      </c>
      <c r="BH32">
        <v>0.61</v>
      </c>
      <c r="BI32">
        <v>0.61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0.57999999999999996</v>
      </c>
      <c r="BP32">
        <v>0</v>
      </c>
      <c r="BQ32">
        <v>26.09</v>
      </c>
      <c r="BR32">
        <v>67.790000000000006</v>
      </c>
      <c r="BS32">
        <v>0</v>
      </c>
      <c r="BT32">
        <v>0</v>
      </c>
      <c r="BU32">
        <v>9.98</v>
      </c>
      <c r="BV32">
        <v>4.2699999999999996</v>
      </c>
    </row>
    <row r="33" spans="1:74">
      <c r="A33" t="s">
        <v>282</v>
      </c>
      <c r="G33" t="s">
        <v>75</v>
      </c>
      <c r="H33" s="115">
        <v>391.58999999999992</v>
      </c>
      <c r="I33" s="88">
        <v>158.4</v>
      </c>
      <c r="J33" s="88">
        <v>208.16000000000003</v>
      </c>
      <c r="K33" s="88">
        <v>0.97</v>
      </c>
      <c r="L33" s="88">
        <v>8.7200000000000006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60.04</v>
      </c>
      <c r="Z33">
        <v>0</v>
      </c>
      <c r="AA33">
        <v>2.91</v>
      </c>
      <c r="AB33">
        <v>13.27</v>
      </c>
      <c r="AC33">
        <v>3.9</v>
      </c>
      <c r="AD33">
        <v>28.71</v>
      </c>
      <c r="AE33">
        <v>0.97</v>
      </c>
      <c r="AF33">
        <v>29.05</v>
      </c>
      <c r="AG33">
        <v>0</v>
      </c>
      <c r="AH33">
        <v>0</v>
      </c>
      <c r="AI33">
        <v>216.92</v>
      </c>
      <c r="AJ33">
        <v>77.47</v>
      </c>
      <c r="AK33">
        <v>0</v>
      </c>
      <c r="AL33">
        <v>0</v>
      </c>
      <c r="AM33">
        <v>0.68</v>
      </c>
      <c r="AN33">
        <v>0</v>
      </c>
      <c r="AO33">
        <v>0</v>
      </c>
      <c r="AP33">
        <v>0</v>
      </c>
      <c r="AQ33">
        <v>14.53</v>
      </c>
      <c r="AR33">
        <v>0</v>
      </c>
      <c r="AS33">
        <v>0</v>
      </c>
      <c r="AT33">
        <v>0</v>
      </c>
      <c r="AU33">
        <v>0</v>
      </c>
      <c r="AV33">
        <v>191.37</v>
      </c>
      <c r="AW33">
        <v>8.7200000000000006</v>
      </c>
      <c r="AX33">
        <v>0</v>
      </c>
      <c r="AY33">
        <v>0</v>
      </c>
      <c r="AZ33">
        <v>0</v>
      </c>
      <c r="BA33">
        <v>0.82</v>
      </c>
      <c r="BB33">
        <v>0.4</v>
      </c>
      <c r="BC33">
        <v>0.52</v>
      </c>
      <c r="BD33">
        <v>0.94</v>
      </c>
      <c r="BE33">
        <v>0.96</v>
      </c>
      <c r="BF33">
        <v>1.02</v>
      </c>
      <c r="BG33">
        <v>0.96</v>
      </c>
      <c r="BH33">
        <v>0.61</v>
      </c>
      <c r="BI33">
        <v>0.61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0.57999999999999996</v>
      </c>
      <c r="BP33">
        <v>0</v>
      </c>
      <c r="BQ33">
        <v>26.09</v>
      </c>
      <c r="BR33">
        <v>67.790000000000006</v>
      </c>
      <c r="BS33">
        <v>0</v>
      </c>
      <c r="BT33">
        <v>0</v>
      </c>
      <c r="BU33">
        <v>12.6</v>
      </c>
      <c r="BV33">
        <v>5.4</v>
      </c>
    </row>
    <row r="34" spans="1:74">
      <c r="A34" t="s">
        <v>283</v>
      </c>
      <c r="G34" t="s">
        <v>76</v>
      </c>
      <c r="H34" s="115">
        <v>392.9899999999999</v>
      </c>
      <c r="I34" s="88">
        <v>159</v>
      </c>
      <c r="J34" s="88">
        <v>208.16000000000003</v>
      </c>
      <c r="K34" s="88">
        <v>0.97</v>
      </c>
      <c r="L34" s="88">
        <v>8.7200000000000006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60.04</v>
      </c>
      <c r="Z34">
        <v>0</v>
      </c>
      <c r="AA34">
        <v>2.91</v>
      </c>
      <c r="AB34">
        <v>13.27</v>
      </c>
      <c r="AC34">
        <v>3.9</v>
      </c>
      <c r="AD34">
        <v>28.71</v>
      </c>
      <c r="AE34">
        <v>0.97</v>
      </c>
      <c r="AF34">
        <v>29.05</v>
      </c>
      <c r="AG34">
        <v>0</v>
      </c>
      <c r="AH34">
        <v>0</v>
      </c>
      <c r="AI34">
        <v>216.92</v>
      </c>
      <c r="AJ34">
        <v>77.47</v>
      </c>
      <c r="AK34">
        <v>0</v>
      </c>
      <c r="AL34">
        <v>0</v>
      </c>
      <c r="AM34">
        <v>0.68</v>
      </c>
      <c r="AN34">
        <v>0</v>
      </c>
      <c r="AO34">
        <v>0</v>
      </c>
      <c r="AP34">
        <v>0</v>
      </c>
      <c r="AQ34">
        <v>14.53</v>
      </c>
      <c r="AR34">
        <v>0</v>
      </c>
      <c r="AS34">
        <v>0</v>
      </c>
      <c r="AT34">
        <v>0</v>
      </c>
      <c r="AU34">
        <v>0</v>
      </c>
      <c r="AV34">
        <v>191.37</v>
      </c>
      <c r="AW34">
        <v>8.7200000000000006</v>
      </c>
      <c r="AX34">
        <v>0</v>
      </c>
      <c r="AY34">
        <v>0</v>
      </c>
      <c r="AZ34">
        <v>0</v>
      </c>
      <c r="BA34">
        <v>0.82</v>
      </c>
      <c r="BB34">
        <v>0.4</v>
      </c>
      <c r="BC34">
        <v>0.52</v>
      </c>
      <c r="BD34">
        <v>0.94</v>
      </c>
      <c r="BE34">
        <v>0.96</v>
      </c>
      <c r="BF34">
        <v>1.02</v>
      </c>
      <c r="BG34">
        <v>0.96</v>
      </c>
      <c r="BH34">
        <v>0.61</v>
      </c>
      <c r="BI34">
        <v>0.61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0.57999999999999996</v>
      </c>
      <c r="BP34">
        <v>0</v>
      </c>
      <c r="BQ34">
        <v>26.09</v>
      </c>
      <c r="BR34">
        <v>67.790000000000006</v>
      </c>
      <c r="BS34">
        <v>0</v>
      </c>
      <c r="BT34">
        <v>0</v>
      </c>
      <c r="BU34">
        <v>14</v>
      </c>
      <c r="BV34">
        <v>6</v>
      </c>
    </row>
    <row r="35" spans="1:74">
      <c r="A35" t="s">
        <v>297</v>
      </c>
      <c r="G35" t="s">
        <v>77</v>
      </c>
      <c r="H35" s="115">
        <v>394.55999999999989</v>
      </c>
      <c r="I35" s="88">
        <v>159.6</v>
      </c>
      <c r="J35" s="88">
        <v>208.16000000000003</v>
      </c>
      <c r="K35" s="88">
        <v>0.97</v>
      </c>
      <c r="L35" s="88">
        <v>8.7200000000000006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60.04</v>
      </c>
      <c r="Z35">
        <v>0</v>
      </c>
      <c r="AA35">
        <v>2.91</v>
      </c>
      <c r="AB35">
        <v>13.27</v>
      </c>
      <c r="AC35">
        <v>3.9</v>
      </c>
      <c r="AD35">
        <v>28.71</v>
      </c>
      <c r="AE35">
        <v>0.97</v>
      </c>
      <c r="AF35">
        <v>29.05</v>
      </c>
      <c r="AG35">
        <v>0</v>
      </c>
      <c r="AH35">
        <v>0</v>
      </c>
      <c r="AI35">
        <v>216.92</v>
      </c>
      <c r="AJ35">
        <v>77.47</v>
      </c>
      <c r="AK35">
        <v>0</v>
      </c>
      <c r="AL35">
        <v>0</v>
      </c>
      <c r="AM35">
        <v>0.73</v>
      </c>
      <c r="AN35">
        <v>0</v>
      </c>
      <c r="AO35">
        <v>0</v>
      </c>
      <c r="AP35">
        <v>0</v>
      </c>
      <c r="AQ35">
        <v>14.53</v>
      </c>
      <c r="AR35">
        <v>0</v>
      </c>
      <c r="AS35">
        <v>0</v>
      </c>
      <c r="AT35">
        <v>0</v>
      </c>
      <c r="AU35">
        <v>0</v>
      </c>
      <c r="AV35">
        <v>191.37</v>
      </c>
      <c r="AW35">
        <v>8.7200000000000006</v>
      </c>
      <c r="AX35">
        <v>0</v>
      </c>
      <c r="AY35">
        <v>0</v>
      </c>
      <c r="AZ35">
        <v>0</v>
      </c>
      <c r="BA35">
        <v>0.97</v>
      </c>
      <c r="BB35">
        <v>0.4</v>
      </c>
      <c r="BC35">
        <v>0.52</v>
      </c>
      <c r="BD35">
        <v>0.94</v>
      </c>
      <c r="BE35">
        <v>0.96</v>
      </c>
      <c r="BF35">
        <v>1.02</v>
      </c>
      <c r="BG35">
        <v>0.96</v>
      </c>
      <c r="BH35">
        <v>0.61</v>
      </c>
      <c r="BI35">
        <v>0.57999999999999996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0.57999999999999996</v>
      </c>
      <c r="BP35">
        <v>0</v>
      </c>
      <c r="BQ35">
        <v>26.09</v>
      </c>
      <c r="BR35">
        <v>67.790000000000006</v>
      </c>
      <c r="BS35">
        <v>0</v>
      </c>
      <c r="BT35">
        <v>0</v>
      </c>
      <c r="BU35">
        <v>15.4</v>
      </c>
      <c r="BV35">
        <v>6.6</v>
      </c>
    </row>
    <row r="36" spans="1:74">
      <c r="A36" t="s">
        <v>330</v>
      </c>
      <c r="G36" t="s">
        <v>78</v>
      </c>
      <c r="H36" s="115">
        <v>397.3599999999999</v>
      </c>
      <c r="I36" s="88">
        <v>160.80000000000001</v>
      </c>
      <c r="J36" s="88">
        <v>208.16000000000003</v>
      </c>
      <c r="K36" s="88">
        <v>0.97</v>
      </c>
      <c r="L36" s="88">
        <v>8.7200000000000006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60.04</v>
      </c>
      <c r="Z36">
        <v>0</v>
      </c>
      <c r="AA36">
        <v>2.91</v>
      </c>
      <c r="AB36">
        <v>13.27</v>
      </c>
      <c r="AC36">
        <v>3.9</v>
      </c>
      <c r="AD36">
        <v>28.71</v>
      </c>
      <c r="AE36">
        <v>0.97</v>
      </c>
      <c r="AF36">
        <v>29.05</v>
      </c>
      <c r="AG36">
        <v>0</v>
      </c>
      <c r="AH36">
        <v>0</v>
      </c>
      <c r="AI36">
        <v>216.92</v>
      </c>
      <c r="AJ36">
        <v>77.47</v>
      </c>
      <c r="AK36">
        <v>0</v>
      </c>
      <c r="AL36">
        <v>0</v>
      </c>
      <c r="AM36">
        <v>0.73</v>
      </c>
      <c r="AN36">
        <v>0</v>
      </c>
      <c r="AO36">
        <v>0</v>
      </c>
      <c r="AP36">
        <v>0</v>
      </c>
      <c r="AQ36">
        <v>14.53</v>
      </c>
      <c r="AR36">
        <v>0</v>
      </c>
      <c r="AS36">
        <v>0</v>
      </c>
      <c r="AT36">
        <v>0</v>
      </c>
      <c r="AU36">
        <v>0</v>
      </c>
      <c r="AV36">
        <v>191.37</v>
      </c>
      <c r="AW36">
        <v>8.7200000000000006</v>
      </c>
      <c r="AX36">
        <v>0</v>
      </c>
      <c r="AY36">
        <v>0</v>
      </c>
      <c r="AZ36">
        <v>0</v>
      </c>
      <c r="BA36">
        <v>0.97</v>
      </c>
      <c r="BB36">
        <v>0.4</v>
      </c>
      <c r="BC36">
        <v>0.52</v>
      </c>
      <c r="BD36">
        <v>0.94</v>
      </c>
      <c r="BE36">
        <v>0.96</v>
      </c>
      <c r="BF36">
        <v>1.02</v>
      </c>
      <c r="BG36">
        <v>0.96</v>
      </c>
      <c r="BH36">
        <v>0.61</v>
      </c>
      <c r="BI36">
        <v>0.57999999999999996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0.57999999999999996</v>
      </c>
      <c r="BP36">
        <v>0</v>
      </c>
      <c r="BQ36">
        <v>26.09</v>
      </c>
      <c r="BR36">
        <v>67.790000000000006</v>
      </c>
      <c r="BS36">
        <v>0</v>
      </c>
      <c r="BT36">
        <v>0</v>
      </c>
      <c r="BU36">
        <v>18.2</v>
      </c>
      <c r="BV36">
        <v>7.8</v>
      </c>
    </row>
    <row r="37" spans="1:74">
      <c r="A37" t="s">
        <v>331</v>
      </c>
      <c r="G37" t="s">
        <v>79</v>
      </c>
      <c r="H37" s="115">
        <v>401.55999999999989</v>
      </c>
      <c r="I37" s="88">
        <v>162.6</v>
      </c>
      <c r="J37" s="88">
        <v>208.16000000000003</v>
      </c>
      <c r="K37" s="88">
        <v>0.97</v>
      </c>
      <c r="L37" s="88">
        <v>8.7200000000000006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60.04</v>
      </c>
      <c r="Z37">
        <v>0</v>
      </c>
      <c r="AA37">
        <v>2.91</v>
      </c>
      <c r="AB37">
        <v>13.27</v>
      </c>
      <c r="AC37">
        <v>3.9</v>
      </c>
      <c r="AD37">
        <v>28.71</v>
      </c>
      <c r="AE37">
        <v>0.97</v>
      </c>
      <c r="AF37">
        <v>29.05</v>
      </c>
      <c r="AG37">
        <v>0</v>
      </c>
      <c r="AH37">
        <v>0</v>
      </c>
      <c r="AI37">
        <v>216.92</v>
      </c>
      <c r="AJ37">
        <v>77.47</v>
      </c>
      <c r="AK37">
        <v>0</v>
      </c>
      <c r="AL37">
        <v>0</v>
      </c>
      <c r="AM37">
        <v>0.73</v>
      </c>
      <c r="AN37">
        <v>0</v>
      </c>
      <c r="AO37">
        <v>0</v>
      </c>
      <c r="AP37">
        <v>0</v>
      </c>
      <c r="AQ37">
        <v>14.53</v>
      </c>
      <c r="AR37">
        <v>0</v>
      </c>
      <c r="AS37">
        <v>0</v>
      </c>
      <c r="AT37">
        <v>0</v>
      </c>
      <c r="AU37">
        <v>0</v>
      </c>
      <c r="AV37">
        <v>191.37</v>
      </c>
      <c r="AW37">
        <v>8.7200000000000006</v>
      </c>
      <c r="AX37">
        <v>0</v>
      </c>
      <c r="AY37">
        <v>0</v>
      </c>
      <c r="AZ37">
        <v>0</v>
      </c>
      <c r="BA37">
        <v>0.97</v>
      </c>
      <c r="BB37">
        <v>0.4</v>
      </c>
      <c r="BC37">
        <v>0.52</v>
      </c>
      <c r="BD37">
        <v>0.94</v>
      </c>
      <c r="BE37">
        <v>0.96</v>
      </c>
      <c r="BF37">
        <v>1.02</v>
      </c>
      <c r="BG37">
        <v>0.96</v>
      </c>
      <c r="BH37">
        <v>0.61</v>
      </c>
      <c r="BI37">
        <v>0.57999999999999996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0.57999999999999996</v>
      </c>
      <c r="BP37">
        <v>0</v>
      </c>
      <c r="BQ37">
        <v>26.09</v>
      </c>
      <c r="BR37">
        <v>67.790000000000006</v>
      </c>
      <c r="BS37">
        <v>0</v>
      </c>
      <c r="BT37">
        <v>0</v>
      </c>
      <c r="BU37">
        <v>22.4</v>
      </c>
      <c r="BV37">
        <v>9.6</v>
      </c>
    </row>
    <row r="38" spans="1:74">
      <c r="A38" t="s">
        <v>332</v>
      </c>
      <c r="G38" t="s">
        <v>80</v>
      </c>
      <c r="H38" s="115">
        <v>405.75999999999993</v>
      </c>
      <c r="I38" s="88">
        <v>164.4</v>
      </c>
      <c r="J38" s="88">
        <v>208.16000000000003</v>
      </c>
      <c r="K38" s="88">
        <v>0.97</v>
      </c>
      <c r="L38" s="88">
        <v>8.7200000000000006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60.04</v>
      </c>
      <c r="Z38">
        <v>0</v>
      </c>
      <c r="AA38">
        <v>2.91</v>
      </c>
      <c r="AB38">
        <v>13.27</v>
      </c>
      <c r="AC38">
        <v>3.9</v>
      </c>
      <c r="AD38">
        <v>28.71</v>
      </c>
      <c r="AE38">
        <v>0.97</v>
      </c>
      <c r="AF38">
        <v>29.05</v>
      </c>
      <c r="AG38">
        <v>0</v>
      </c>
      <c r="AH38">
        <v>0</v>
      </c>
      <c r="AI38">
        <v>216.92</v>
      </c>
      <c r="AJ38">
        <v>77.47</v>
      </c>
      <c r="AK38">
        <v>0</v>
      </c>
      <c r="AL38">
        <v>0</v>
      </c>
      <c r="AM38">
        <v>0.73</v>
      </c>
      <c r="AN38">
        <v>0</v>
      </c>
      <c r="AO38">
        <v>0</v>
      </c>
      <c r="AP38">
        <v>0</v>
      </c>
      <c r="AQ38">
        <v>14.53</v>
      </c>
      <c r="AR38">
        <v>0</v>
      </c>
      <c r="AS38">
        <v>0</v>
      </c>
      <c r="AT38">
        <v>0</v>
      </c>
      <c r="AU38">
        <v>0</v>
      </c>
      <c r="AV38">
        <v>191.37</v>
      </c>
      <c r="AW38">
        <v>8.7200000000000006</v>
      </c>
      <c r="AX38">
        <v>0</v>
      </c>
      <c r="AY38">
        <v>0</v>
      </c>
      <c r="AZ38">
        <v>0</v>
      </c>
      <c r="BA38">
        <v>0.97</v>
      </c>
      <c r="BB38">
        <v>0.4</v>
      </c>
      <c r="BC38">
        <v>0.52</v>
      </c>
      <c r="BD38">
        <v>0.94</v>
      </c>
      <c r="BE38">
        <v>0.96</v>
      </c>
      <c r="BF38">
        <v>1.02</v>
      </c>
      <c r="BG38">
        <v>0.96</v>
      </c>
      <c r="BH38">
        <v>0.61</v>
      </c>
      <c r="BI38">
        <v>0.57999999999999996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0.57999999999999996</v>
      </c>
      <c r="BP38">
        <v>0</v>
      </c>
      <c r="BQ38">
        <v>26.09</v>
      </c>
      <c r="BR38">
        <v>67.790000000000006</v>
      </c>
      <c r="BS38">
        <v>0</v>
      </c>
      <c r="BT38">
        <v>0</v>
      </c>
      <c r="BU38">
        <v>26.6</v>
      </c>
      <c r="BV38">
        <v>11.4</v>
      </c>
    </row>
    <row r="39" spans="1:74">
      <c r="A39" t="s">
        <v>333</v>
      </c>
      <c r="G39" t="s">
        <v>81</v>
      </c>
      <c r="H39" s="115">
        <v>408.09999999999991</v>
      </c>
      <c r="I39" s="88">
        <v>165.3</v>
      </c>
      <c r="J39" s="88">
        <v>208.16000000000003</v>
      </c>
      <c r="K39" s="88">
        <v>49.39</v>
      </c>
      <c r="L39" s="88">
        <v>8.7200000000000006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60.04</v>
      </c>
      <c r="Z39">
        <v>0</v>
      </c>
      <c r="AA39">
        <v>2.91</v>
      </c>
      <c r="AB39">
        <v>13.27</v>
      </c>
      <c r="AC39">
        <v>3.9</v>
      </c>
      <c r="AD39">
        <v>28.71</v>
      </c>
      <c r="AE39">
        <v>0.97</v>
      </c>
      <c r="AF39">
        <v>29.05</v>
      </c>
      <c r="AG39">
        <v>0</v>
      </c>
      <c r="AH39">
        <v>0</v>
      </c>
      <c r="AI39">
        <v>216.92</v>
      </c>
      <c r="AJ39">
        <v>77.47</v>
      </c>
      <c r="AK39">
        <v>0</v>
      </c>
      <c r="AL39">
        <v>0</v>
      </c>
      <c r="AM39">
        <v>0.97</v>
      </c>
      <c r="AN39">
        <v>0</v>
      </c>
      <c r="AO39">
        <v>0</v>
      </c>
      <c r="AP39">
        <v>0</v>
      </c>
      <c r="AQ39">
        <v>14.53</v>
      </c>
      <c r="AR39">
        <v>0</v>
      </c>
      <c r="AS39">
        <v>0</v>
      </c>
      <c r="AT39">
        <v>0</v>
      </c>
      <c r="AU39">
        <v>0</v>
      </c>
      <c r="AV39">
        <v>191.37</v>
      </c>
      <c r="AW39">
        <v>8.7200000000000006</v>
      </c>
      <c r="AX39">
        <v>0</v>
      </c>
      <c r="AY39">
        <v>48.42</v>
      </c>
      <c r="AZ39">
        <v>0</v>
      </c>
      <c r="BA39">
        <v>0.97</v>
      </c>
      <c r="BB39">
        <v>0.4</v>
      </c>
      <c r="BC39">
        <v>0.52</v>
      </c>
      <c r="BD39">
        <v>0.94</v>
      </c>
      <c r="BE39">
        <v>0.96</v>
      </c>
      <c r="BF39">
        <v>1.02</v>
      </c>
      <c r="BG39">
        <v>0.96</v>
      </c>
      <c r="BH39">
        <v>0.61</v>
      </c>
      <c r="BI39">
        <v>0.57999999999999996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0.57999999999999996</v>
      </c>
      <c r="BP39">
        <v>0</v>
      </c>
      <c r="BQ39">
        <v>26.09</v>
      </c>
      <c r="BR39">
        <v>67.790000000000006</v>
      </c>
      <c r="BS39">
        <v>0</v>
      </c>
      <c r="BT39">
        <v>0</v>
      </c>
      <c r="BU39">
        <v>28.7</v>
      </c>
      <c r="BV39">
        <v>12.3</v>
      </c>
    </row>
    <row r="40" spans="1:74">
      <c r="A40" t="s">
        <v>354</v>
      </c>
      <c r="G40" t="s">
        <v>82</v>
      </c>
      <c r="H40" s="115">
        <v>410.89999999999992</v>
      </c>
      <c r="I40" s="88">
        <v>166.5</v>
      </c>
      <c r="J40" s="88">
        <v>208.16000000000003</v>
      </c>
      <c r="K40" s="88">
        <v>49.39</v>
      </c>
      <c r="L40" s="88">
        <v>8.7200000000000006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60.04</v>
      </c>
      <c r="Z40">
        <v>0</v>
      </c>
      <c r="AA40">
        <v>2.91</v>
      </c>
      <c r="AB40">
        <v>13.27</v>
      </c>
      <c r="AC40">
        <v>3.9</v>
      </c>
      <c r="AD40">
        <v>28.71</v>
      </c>
      <c r="AE40">
        <v>0.97</v>
      </c>
      <c r="AF40">
        <v>29.05</v>
      </c>
      <c r="AG40">
        <v>0</v>
      </c>
      <c r="AH40">
        <v>0</v>
      </c>
      <c r="AI40">
        <v>216.92</v>
      </c>
      <c r="AJ40">
        <v>77.47</v>
      </c>
      <c r="AK40">
        <v>0</v>
      </c>
      <c r="AL40">
        <v>0</v>
      </c>
      <c r="AM40">
        <v>0.97</v>
      </c>
      <c r="AN40">
        <v>0</v>
      </c>
      <c r="AO40">
        <v>0</v>
      </c>
      <c r="AP40">
        <v>0</v>
      </c>
      <c r="AQ40">
        <v>14.53</v>
      </c>
      <c r="AR40">
        <v>0</v>
      </c>
      <c r="AS40">
        <v>0</v>
      </c>
      <c r="AT40">
        <v>0</v>
      </c>
      <c r="AU40">
        <v>0</v>
      </c>
      <c r="AV40">
        <v>191.37</v>
      </c>
      <c r="AW40">
        <v>8.7200000000000006</v>
      </c>
      <c r="AX40">
        <v>0</v>
      </c>
      <c r="AY40">
        <v>48.42</v>
      </c>
      <c r="AZ40">
        <v>0</v>
      </c>
      <c r="BA40">
        <v>0.97</v>
      </c>
      <c r="BB40">
        <v>0.4</v>
      </c>
      <c r="BC40">
        <v>0.52</v>
      </c>
      <c r="BD40">
        <v>0.94</v>
      </c>
      <c r="BE40">
        <v>0.96</v>
      </c>
      <c r="BF40">
        <v>1.02</v>
      </c>
      <c r="BG40">
        <v>0.96</v>
      </c>
      <c r="BH40">
        <v>0.61</v>
      </c>
      <c r="BI40">
        <v>0.57999999999999996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0.57999999999999996</v>
      </c>
      <c r="BP40">
        <v>0</v>
      </c>
      <c r="BQ40">
        <v>26.09</v>
      </c>
      <c r="BR40">
        <v>67.790000000000006</v>
      </c>
      <c r="BS40">
        <v>0</v>
      </c>
      <c r="BT40">
        <v>0</v>
      </c>
      <c r="BU40">
        <v>31.5</v>
      </c>
      <c r="BV40">
        <v>13.5</v>
      </c>
    </row>
    <row r="41" spans="1:74">
      <c r="A41" t="s">
        <v>355</v>
      </c>
      <c r="G41" t="s">
        <v>83</v>
      </c>
      <c r="H41" s="115">
        <v>413.69999999999993</v>
      </c>
      <c r="I41" s="88">
        <v>167.7</v>
      </c>
      <c r="J41" s="88">
        <v>208.16000000000003</v>
      </c>
      <c r="K41" s="88">
        <v>49.39</v>
      </c>
      <c r="L41" s="88">
        <v>8.7200000000000006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60.04</v>
      </c>
      <c r="Z41">
        <v>0</v>
      </c>
      <c r="AA41">
        <v>2.91</v>
      </c>
      <c r="AB41">
        <v>13.27</v>
      </c>
      <c r="AC41">
        <v>3.9</v>
      </c>
      <c r="AD41">
        <v>28.71</v>
      </c>
      <c r="AE41">
        <v>0.97</v>
      </c>
      <c r="AF41">
        <v>29.05</v>
      </c>
      <c r="AG41">
        <v>0</v>
      </c>
      <c r="AH41">
        <v>0</v>
      </c>
      <c r="AI41">
        <v>216.92</v>
      </c>
      <c r="AJ41">
        <v>77.47</v>
      </c>
      <c r="AK41">
        <v>0</v>
      </c>
      <c r="AL41">
        <v>0</v>
      </c>
      <c r="AM41">
        <v>0.97</v>
      </c>
      <c r="AN41">
        <v>0</v>
      </c>
      <c r="AO41">
        <v>0</v>
      </c>
      <c r="AP41">
        <v>0</v>
      </c>
      <c r="AQ41">
        <v>14.53</v>
      </c>
      <c r="AR41">
        <v>0</v>
      </c>
      <c r="AS41">
        <v>0</v>
      </c>
      <c r="AT41">
        <v>0</v>
      </c>
      <c r="AU41">
        <v>0</v>
      </c>
      <c r="AV41">
        <v>191.37</v>
      </c>
      <c r="AW41">
        <v>8.7200000000000006</v>
      </c>
      <c r="AX41">
        <v>0</v>
      </c>
      <c r="AY41">
        <v>48.42</v>
      </c>
      <c r="AZ41">
        <v>0</v>
      </c>
      <c r="BA41">
        <v>0.97</v>
      </c>
      <c r="BB41">
        <v>0.4</v>
      </c>
      <c r="BC41">
        <v>0.52</v>
      </c>
      <c r="BD41">
        <v>0.94</v>
      </c>
      <c r="BE41">
        <v>0.96</v>
      </c>
      <c r="BF41">
        <v>1.02</v>
      </c>
      <c r="BG41">
        <v>0.96</v>
      </c>
      <c r="BH41">
        <v>0.61</v>
      </c>
      <c r="BI41">
        <v>0.57999999999999996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0.57999999999999996</v>
      </c>
      <c r="BP41">
        <v>0</v>
      </c>
      <c r="BQ41">
        <v>26.09</v>
      </c>
      <c r="BR41">
        <v>67.790000000000006</v>
      </c>
      <c r="BS41">
        <v>0</v>
      </c>
      <c r="BT41">
        <v>0</v>
      </c>
      <c r="BU41">
        <v>34.299999999999997</v>
      </c>
      <c r="BV41">
        <v>14.7</v>
      </c>
    </row>
    <row r="42" spans="1:74">
      <c r="A42" t="s">
        <v>356</v>
      </c>
      <c r="G42" t="s">
        <v>84</v>
      </c>
      <c r="H42" s="115">
        <v>416.49999999999994</v>
      </c>
      <c r="I42" s="88">
        <v>168.9</v>
      </c>
      <c r="J42" s="88">
        <v>208.16000000000003</v>
      </c>
      <c r="K42" s="88">
        <v>49.39</v>
      </c>
      <c r="L42" s="88">
        <v>8.7200000000000006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60.04</v>
      </c>
      <c r="Z42">
        <v>0</v>
      </c>
      <c r="AA42">
        <v>2.91</v>
      </c>
      <c r="AB42">
        <v>13.27</v>
      </c>
      <c r="AC42">
        <v>3.9</v>
      </c>
      <c r="AD42">
        <v>28.71</v>
      </c>
      <c r="AE42">
        <v>0.97</v>
      </c>
      <c r="AF42">
        <v>29.05</v>
      </c>
      <c r="AG42">
        <v>0</v>
      </c>
      <c r="AH42">
        <v>0</v>
      </c>
      <c r="AI42">
        <v>216.92</v>
      </c>
      <c r="AJ42">
        <v>77.47</v>
      </c>
      <c r="AK42">
        <v>0</v>
      </c>
      <c r="AL42">
        <v>0</v>
      </c>
      <c r="AM42">
        <v>0.97</v>
      </c>
      <c r="AN42">
        <v>0</v>
      </c>
      <c r="AO42">
        <v>0</v>
      </c>
      <c r="AP42">
        <v>0</v>
      </c>
      <c r="AQ42">
        <v>14.53</v>
      </c>
      <c r="AR42">
        <v>0</v>
      </c>
      <c r="AS42">
        <v>0</v>
      </c>
      <c r="AT42">
        <v>0</v>
      </c>
      <c r="AU42">
        <v>0</v>
      </c>
      <c r="AV42">
        <v>191.37</v>
      </c>
      <c r="AW42">
        <v>8.7200000000000006</v>
      </c>
      <c r="AX42">
        <v>0</v>
      </c>
      <c r="AY42">
        <v>48.42</v>
      </c>
      <c r="AZ42">
        <v>0</v>
      </c>
      <c r="BA42">
        <v>0.97</v>
      </c>
      <c r="BB42">
        <v>0.4</v>
      </c>
      <c r="BC42">
        <v>0.52</v>
      </c>
      <c r="BD42">
        <v>0.94</v>
      </c>
      <c r="BE42">
        <v>0.96</v>
      </c>
      <c r="BF42">
        <v>1.02</v>
      </c>
      <c r="BG42">
        <v>0.96</v>
      </c>
      <c r="BH42">
        <v>0.61</v>
      </c>
      <c r="BI42">
        <v>0.57999999999999996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0.57999999999999996</v>
      </c>
      <c r="BP42">
        <v>0</v>
      </c>
      <c r="BQ42">
        <v>26.09</v>
      </c>
      <c r="BR42">
        <v>67.790000000000006</v>
      </c>
      <c r="BS42">
        <v>0</v>
      </c>
      <c r="BT42">
        <v>0</v>
      </c>
      <c r="BU42">
        <v>37.1</v>
      </c>
      <c r="BV42">
        <v>15.9</v>
      </c>
    </row>
    <row r="43" spans="1:74">
      <c r="A43" t="s">
        <v>362</v>
      </c>
      <c r="G43" t="s">
        <v>85</v>
      </c>
      <c r="H43" s="115">
        <v>417.66</v>
      </c>
      <c r="I43" s="88">
        <v>169.44</v>
      </c>
      <c r="J43" s="88">
        <v>207.55</v>
      </c>
      <c r="K43" s="88">
        <v>49.39</v>
      </c>
      <c r="L43" s="88">
        <v>1.94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60.04</v>
      </c>
      <c r="Z43">
        <v>0</v>
      </c>
      <c r="AA43">
        <v>2.91</v>
      </c>
      <c r="AB43">
        <v>13.27</v>
      </c>
      <c r="AC43">
        <v>6.95</v>
      </c>
      <c r="AD43">
        <v>28.71</v>
      </c>
      <c r="AE43">
        <v>0.97</v>
      </c>
      <c r="AF43">
        <v>29.05</v>
      </c>
      <c r="AG43">
        <v>0</v>
      </c>
      <c r="AH43">
        <v>0</v>
      </c>
      <c r="AI43">
        <v>216.92</v>
      </c>
      <c r="AJ43">
        <v>77.47</v>
      </c>
      <c r="AK43">
        <v>0</v>
      </c>
      <c r="AL43">
        <v>0</v>
      </c>
      <c r="AM43">
        <v>0.97</v>
      </c>
      <c r="AN43">
        <v>0</v>
      </c>
      <c r="AO43">
        <v>0</v>
      </c>
      <c r="AP43">
        <v>0</v>
      </c>
      <c r="AQ43">
        <v>14.53</v>
      </c>
      <c r="AR43">
        <v>0</v>
      </c>
      <c r="AS43">
        <v>0</v>
      </c>
      <c r="AT43">
        <v>0</v>
      </c>
      <c r="AU43">
        <v>0</v>
      </c>
      <c r="AV43">
        <v>191.37</v>
      </c>
      <c r="AW43">
        <v>1.94</v>
      </c>
      <c r="AX43">
        <v>0</v>
      </c>
      <c r="AY43">
        <v>48.42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0.57999999999999996</v>
      </c>
      <c r="BP43">
        <v>0</v>
      </c>
      <c r="BQ43">
        <v>26.09</v>
      </c>
      <c r="BR43">
        <v>67.790000000000006</v>
      </c>
      <c r="BS43">
        <v>0</v>
      </c>
      <c r="BT43">
        <v>0</v>
      </c>
      <c r="BU43">
        <v>40.6</v>
      </c>
      <c r="BV43">
        <v>17.399999999999999</v>
      </c>
    </row>
    <row r="44" spans="1:74">
      <c r="A44" t="s">
        <v>366</v>
      </c>
      <c r="G44" t="s">
        <v>86</v>
      </c>
      <c r="H44" s="115">
        <v>419.76</v>
      </c>
      <c r="I44" s="88">
        <v>170.34</v>
      </c>
      <c r="J44" s="88">
        <v>207.55</v>
      </c>
      <c r="K44" s="88">
        <v>49.39</v>
      </c>
      <c r="L44" s="88">
        <v>1.94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60.04</v>
      </c>
      <c r="Z44">
        <v>0</v>
      </c>
      <c r="AA44">
        <v>2.91</v>
      </c>
      <c r="AB44">
        <v>13.27</v>
      </c>
      <c r="AC44">
        <v>6.95</v>
      </c>
      <c r="AD44">
        <v>28.71</v>
      </c>
      <c r="AE44">
        <v>0.97</v>
      </c>
      <c r="AF44">
        <v>29.05</v>
      </c>
      <c r="AG44">
        <v>0</v>
      </c>
      <c r="AH44">
        <v>0</v>
      </c>
      <c r="AI44">
        <v>216.92</v>
      </c>
      <c r="AJ44">
        <v>77.47</v>
      </c>
      <c r="AK44">
        <v>0</v>
      </c>
      <c r="AL44">
        <v>0</v>
      </c>
      <c r="AM44">
        <v>0.97</v>
      </c>
      <c r="AN44">
        <v>0</v>
      </c>
      <c r="AO44">
        <v>0</v>
      </c>
      <c r="AP44">
        <v>0</v>
      </c>
      <c r="AQ44">
        <v>14.53</v>
      </c>
      <c r="AR44">
        <v>0</v>
      </c>
      <c r="AS44">
        <v>0</v>
      </c>
      <c r="AT44">
        <v>0</v>
      </c>
      <c r="AU44">
        <v>0</v>
      </c>
      <c r="AV44">
        <v>191.37</v>
      </c>
      <c r="AW44">
        <v>1.94</v>
      </c>
      <c r="AX44">
        <v>0</v>
      </c>
      <c r="AY44">
        <v>48.42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0.57999999999999996</v>
      </c>
      <c r="BP44">
        <v>0</v>
      </c>
      <c r="BQ44">
        <v>26.09</v>
      </c>
      <c r="BR44">
        <v>67.790000000000006</v>
      </c>
      <c r="BS44">
        <v>0</v>
      </c>
      <c r="BT44">
        <v>0</v>
      </c>
      <c r="BU44">
        <v>42.7</v>
      </c>
      <c r="BV44">
        <v>18.3</v>
      </c>
    </row>
    <row r="45" spans="1:74">
      <c r="A45" t="s">
        <v>389</v>
      </c>
      <c r="G45" t="s">
        <v>87</v>
      </c>
      <c r="H45" s="115">
        <v>422.56</v>
      </c>
      <c r="I45" s="88">
        <v>171.54</v>
      </c>
      <c r="J45" s="88">
        <v>207.55</v>
      </c>
      <c r="K45" s="88">
        <v>49.39</v>
      </c>
      <c r="L45" s="88">
        <v>1.94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60.04</v>
      </c>
      <c r="Z45">
        <v>0</v>
      </c>
      <c r="AA45">
        <v>2.91</v>
      </c>
      <c r="AB45">
        <v>13.27</v>
      </c>
      <c r="AC45">
        <v>6.95</v>
      </c>
      <c r="AD45">
        <v>28.71</v>
      </c>
      <c r="AE45">
        <v>0.97</v>
      </c>
      <c r="AF45">
        <v>29.05</v>
      </c>
      <c r="AG45">
        <v>0</v>
      </c>
      <c r="AH45">
        <v>0</v>
      </c>
      <c r="AI45">
        <v>216.92</v>
      </c>
      <c r="AJ45">
        <v>77.47</v>
      </c>
      <c r="AK45">
        <v>0</v>
      </c>
      <c r="AL45">
        <v>0</v>
      </c>
      <c r="AM45">
        <v>0.97</v>
      </c>
      <c r="AN45">
        <v>0</v>
      </c>
      <c r="AO45">
        <v>0</v>
      </c>
      <c r="AP45">
        <v>0</v>
      </c>
      <c r="AQ45">
        <v>14.53</v>
      </c>
      <c r="AR45">
        <v>0</v>
      </c>
      <c r="AS45">
        <v>0</v>
      </c>
      <c r="AT45">
        <v>0</v>
      </c>
      <c r="AU45">
        <v>0</v>
      </c>
      <c r="AV45">
        <v>191.37</v>
      </c>
      <c r="AW45">
        <v>1.94</v>
      </c>
      <c r="AX45">
        <v>0</v>
      </c>
      <c r="AY45">
        <v>48.42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0.57999999999999996</v>
      </c>
      <c r="BP45">
        <v>0</v>
      </c>
      <c r="BQ45">
        <v>26.09</v>
      </c>
      <c r="BR45">
        <v>67.790000000000006</v>
      </c>
      <c r="BS45">
        <v>0</v>
      </c>
      <c r="BT45">
        <v>0</v>
      </c>
      <c r="BU45">
        <v>45.5</v>
      </c>
      <c r="BV45">
        <v>19.5</v>
      </c>
    </row>
    <row r="46" spans="1:74">
      <c r="A46" t="s">
        <v>390</v>
      </c>
      <c r="G46" t="s">
        <v>88</v>
      </c>
      <c r="H46" s="115">
        <v>426.76</v>
      </c>
      <c r="I46" s="88">
        <v>173.34</v>
      </c>
      <c r="J46" s="88">
        <v>207.55</v>
      </c>
      <c r="K46" s="88">
        <v>49.39</v>
      </c>
      <c r="L46" s="88">
        <v>1.94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60.04</v>
      </c>
      <c r="Z46">
        <v>0</v>
      </c>
      <c r="AA46">
        <v>2.91</v>
      </c>
      <c r="AB46">
        <v>13.27</v>
      </c>
      <c r="AC46">
        <v>6.95</v>
      </c>
      <c r="AD46">
        <v>28.71</v>
      </c>
      <c r="AE46">
        <v>0.97</v>
      </c>
      <c r="AF46">
        <v>29.05</v>
      </c>
      <c r="AG46">
        <v>0</v>
      </c>
      <c r="AH46">
        <v>0</v>
      </c>
      <c r="AI46">
        <v>216.92</v>
      </c>
      <c r="AJ46">
        <v>77.47</v>
      </c>
      <c r="AK46">
        <v>0</v>
      </c>
      <c r="AL46">
        <v>0</v>
      </c>
      <c r="AM46">
        <v>0.97</v>
      </c>
      <c r="AN46">
        <v>0</v>
      </c>
      <c r="AO46">
        <v>0</v>
      </c>
      <c r="AP46">
        <v>0</v>
      </c>
      <c r="AQ46">
        <v>14.53</v>
      </c>
      <c r="AR46">
        <v>0</v>
      </c>
      <c r="AS46">
        <v>0</v>
      </c>
      <c r="AT46">
        <v>0</v>
      </c>
      <c r="AU46">
        <v>0</v>
      </c>
      <c r="AV46">
        <v>191.37</v>
      </c>
      <c r="AW46">
        <v>1.94</v>
      </c>
      <c r="AX46">
        <v>0</v>
      </c>
      <c r="AY46">
        <v>48.42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0.57999999999999996</v>
      </c>
      <c r="BP46">
        <v>0</v>
      </c>
      <c r="BQ46">
        <v>26.09</v>
      </c>
      <c r="BR46">
        <v>67.790000000000006</v>
      </c>
      <c r="BS46">
        <v>0</v>
      </c>
      <c r="BT46">
        <v>0</v>
      </c>
      <c r="BU46">
        <v>49.7</v>
      </c>
      <c r="BV46">
        <v>21.3</v>
      </c>
    </row>
    <row r="47" spans="1:74">
      <c r="A47" t="s">
        <v>394</v>
      </c>
      <c r="G47" t="s">
        <v>89</v>
      </c>
      <c r="H47" s="115">
        <v>429.56</v>
      </c>
      <c r="I47" s="88">
        <v>174.54</v>
      </c>
      <c r="J47" s="88">
        <v>207.55</v>
      </c>
      <c r="K47" s="88">
        <v>49.39</v>
      </c>
      <c r="L47" s="88">
        <v>1.94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60.04</v>
      </c>
      <c r="Z47">
        <v>0</v>
      </c>
      <c r="AA47">
        <v>2.91</v>
      </c>
      <c r="AB47">
        <v>13.27</v>
      </c>
      <c r="AC47">
        <v>6.95</v>
      </c>
      <c r="AD47">
        <v>28.71</v>
      </c>
      <c r="AE47">
        <v>0.97</v>
      </c>
      <c r="AF47">
        <v>29.05</v>
      </c>
      <c r="AG47">
        <v>0</v>
      </c>
      <c r="AH47">
        <v>0</v>
      </c>
      <c r="AI47">
        <v>216.92</v>
      </c>
      <c r="AJ47">
        <v>77.47</v>
      </c>
      <c r="AK47">
        <v>0</v>
      </c>
      <c r="AL47">
        <v>0</v>
      </c>
      <c r="AM47">
        <v>0.97</v>
      </c>
      <c r="AN47">
        <v>0</v>
      </c>
      <c r="AO47">
        <v>0</v>
      </c>
      <c r="AP47">
        <v>0</v>
      </c>
      <c r="AQ47">
        <v>14.53</v>
      </c>
      <c r="AR47">
        <v>0</v>
      </c>
      <c r="AS47">
        <v>0</v>
      </c>
      <c r="AT47">
        <v>0</v>
      </c>
      <c r="AU47">
        <v>0</v>
      </c>
      <c r="AV47">
        <v>191.37</v>
      </c>
      <c r="AW47">
        <v>1.94</v>
      </c>
      <c r="AX47">
        <v>0</v>
      </c>
      <c r="AY47">
        <v>48.42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0.57999999999999996</v>
      </c>
      <c r="BP47">
        <v>0</v>
      </c>
      <c r="BQ47">
        <v>26.09</v>
      </c>
      <c r="BR47">
        <v>67.790000000000006</v>
      </c>
      <c r="BS47">
        <v>0</v>
      </c>
      <c r="BT47">
        <v>0</v>
      </c>
      <c r="BU47">
        <v>52.5</v>
      </c>
      <c r="BV47">
        <v>22.5</v>
      </c>
    </row>
    <row r="48" spans="1:74">
      <c r="A48" t="s">
        <v>398</v>
      </c>
      <c r="G48" t="s">
        <v>90</v>
      </c>
      <c r="H48" s="115">
        <v>459.03999999999996</v>
      </c>
      <c r="I48" s="88">
        <v>175.14</v>
      </c>
      <c r="J48" s="88">
        <v>207.55</v>
      </c>
      <c r="K48" s="88">
        <v>49.39</v>
      </c>
      <c r="L48" s="88">
        <v>1.94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60.04</v>
      </c>
      <c r="Z48">
        <v>0</v>
      </c>
      <c r="AA48">
        <v>2.91</v>
      </c>
      <c r="AB48">
        <v>13.27</v>
      </c>
      <c r="AC48">
        <v>6.95</v>
      </c>
      <c r="AD48">
        <v>28.71</v>
      </c>
      <c r="AE48">
        <v>0.97</v>
      </c>
      <c r="AF48">
        <v>29.05</v>
      </c>
      <c r="AG48">
        <v>0</v>
      </c>
      <c r="AH48">
        <v>0</v>
      </c>
      <c r="AI48">
        <v>216.92</v>
      </c>
      <c r="AJ48">
        <v>77.47</v>
      </c>
      <c r="AK48">
        <v>0</v>
      </c>
      <c r="AL48">
        <v>0</v>
      </c>
      <c r="AM48">
        <v>0.97</v>
      </c>
      <c r="AN48">
        <v>0</v>
      </c>
      <c r="AO48">
        <v>0</v>
      </c>
      <c r="AP48">
        <v>0</v>
      </c>
      <c r="AQ48">
        <v>14.53</v>
      </c>
      <c r="AR48">
        <v>0</v>
      </c>
      <c r="AS48">
        <v>0</v>
      </c>
      <c r="AT48">
        <v>0</v>
      </c>
      <c r="AU48">
        <v>0</v>
      </c>
      <c r="AV48">
        <v>191.37</v>
      </c>
      <c r="AW48">
        <v>1.94</v>
      </c>
      <c r="AX48">
        <v>28.08</v>
      </c>
      <c r="AY48">
        <v>48.42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0.57999999999999996</v>
      </c>
      <c r="BP48">
        <v>0</v>
      </c>
      <c r="BQ48">
        <v>26.09</v>
      </c>
      <c r="BR48">
        <v>67.790000000000006</v>
      </c>
      <c r="BS48">
        <v>0</v>
      </c>
      <c r="BT48">
        <v>0</v>
      </c>
      <c r="BU48">
        <v>53.9</v>
      </c>
      <c r="BV48">
        <v>23.1</v>
      </c>
    </row>
    <row r="49" spans="1:74">
      <c r="A49" t="s">
        <v>399</v>
      </c>
      <c r="G49" t="s">
        <v>91</v>
      </c>
      <c r="H49" s="115">
        <v>475.67</v>
      </c>
      <c r="I49" s="88">
        <v>176.04</v>
      </c>
      <c r="J49" s="88">
        <v>207.55</v>
      </c>
      <c r="K49" s="88">
        <v>49.39</v>
      </c>
      <c r="L49" s="88">
        <v>1.94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60.04</v>
      </c>
      <c r="Z49">
        <v>0</v>
      </c>
      <c r="AA49">
        <v>2.91</v>
      </c>
      <c r="AB49">
        <v>13.27</v>
      </c>
      <c r="AC49">
        <v>6.95</v>
      </c>
      <c r="AD49">
        <v>28.71</v>
      </c>
      <c r="AE49">
        <v>0.97</v>
      </c>
      <c r="AF49">
        <v>29.05</v>
      </c>
      <c r="AG49">
        <v>0</v>
      </c>
      <c r="AH49">
        <v>0</v>
      </c>
      <c r="AI49">
        <v>216.92</v>
      </c>
      <c r="AJ49">
        <v>77.47</v>
      </c>
      <c r="AK49">
        <v>0</v>
      </c>
      <c r="AL49">
        <v>0</v>
      </c>
      <c r="AM49">
        <v>0.97</v>
      </c>
      <c r="AN49">
        <v>0</v>
      </c>
      <c r="AO49">
        <v>0</v>
      </c>
      <c r="AP49">
        <v>0</v>
      </c>
      <c r="AQ49">
        <v>14.53</v>
      </c>
      <c r="AR49">
        <v>0</v>
      </c>
      <c r="AS49">
        <v>0</v>
      </c>
      <c r="AT49">
        <v>0</v>
      </c>
      <c r="AU49">
        <v>0</v>
      </c>
      <c r="AV49">
        <v>191.37</v>
      </c>
      <c r="AW49">
        <v>1.94</v>
      </c>
      <c r="AX49">
        <v>42.61</v>
      </c>
      <c r="AY49">
        <v>48.42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0.57999999999999996</v>
      </c>
      <c r="BP49">
        <v>0</v>
      </c>
      <c r="BQ49">
        <v>26.09</v>
      </c>
      <c r="BR49">
        <v>67.790000000000006</v>
      </c>
      <c r="BS49">
        <v>0</v>
      </c>
      <c r="BT49">
        <v>0</v>
      </c>
      <c r="BU49">
        <v>56</v>
      </c>
      <c r="BV49">
        <v>24</v>
      </c>
    </row>
    <row r="50" spans="1:74">
      <c r="A50" t="s">
        <v>400</v>
      </c>
      <c r="G50" t="s">
        <v>92</v>
      </c>
      <c r="H50" s="115">
        <v>469.75</v>
      </c>
      <c r="I50" s="88">
        <v>177.23999999999998</v>
      </c>
      <c r="J50" s="88">
        <v>207.55</v>
      </c>
      <c r="K50" s="88">
        <v>49.39</v>
      </c>
      <c r="L50" s="88">
        <v>1.94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60.04</v>
      </c>
      <c r="Z50">
        <v>0</v>
      </c>
      <c r="AA50">
        <v>2.91</v>
      </c>
      <c r="AB50">
        <v>13.27</v>
      </c>
      <c r="AC50">
        <v>6.95</v>
      </c>
      <c r="AD50">
        <v>28.71</v>
      </c>
      <c r="AE50">
        <v>0.97</v>
      </c>
      <c r="AF50">
        <v>29.05</v>
      </c>
      <c r="AG50">
        <v>0</v>
      </c>
      <c r="AH50">
        <v>0</v>
      </c>
      <c r="AI50">
        <v>216.92</v>
      </c>
      <c r="AJ50">
        <v>77.47</v>
      </c>
      <c r="AK50">
        <v>0</v>
      </c>
      <c r="AL50">
        <v>0</v>
      </c>
      <c r="AM50">
        <v>0.97</v>
      </c>
      <c r="AN50">
        <v>0</v>
      </c>
      <c r="AO50">
        <v>0</v>
      </c>
      <c r="AP50">
        <v>0</v>
      </c>
      <c r="AQ50">
        <v>14.53</v>
      </c>
      <c r="AR50">
        <v>0</v>
      </c>
      <c r="AS50">
        <v>0</v>
      </c>
      <c r="AT50">
        <v>0</v>
      </c>
      <c r="AU50">
        <v>0</v>
      </c>
      <c r="AV50">
        <v>191.37</v>
      </c>
      <c r="AW50">
        <v>1.94</v>
      </c>
      <c r="AX50">
        <v>33.89</v>
      </c>
      <c r="AY50">
        <v>48.42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0.57999999999999996</v>
      </c>
      <c r="BP50">
        <v>0</v>
      </c>
      <c r="BQ50">
        <v>26.09</v>
      </c>
      <c r="BR50">
        <v>67.790000000000006</v>
      </c>
      <c r="BS50">
        <v>0</v>
      </c>
      <c r="BT50">
        <v>0</v>
      </c>
      <c r="BU50">
        <v>58.8</v>
      </c>
      <c r="BV50">
        <v>25.2</v>
      </c>
    </row>
    <row r="51" spans="1:74">
      <c r="A51" t="s">
        <v>402</v>
      </c>
      <c r="G51" t="s">
        <v>93</v>
      </c>
      <c r="H51" s="115">
        <v>470.45</v>
      </c>
      <c r="I51" s="88">
        <v>177.54</v>
      </c>
      <c r="J51" s="88">
        <v>207.55</v>
      </c>
      <c r="K51" s="88">
        <v>49.39</v>
      </c>
      <c r="L51" s="88">
        <v>1.94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60.04</v>
      </c>
      <c r="Z51">
        <v>0</v>
      </c>
      <c r="AA51">
        <v>2.91</v>
      </c>
      <c r="AB51">
        <v>13.27</v>
      </c>
      <c r="AC51">
        <v>6.95</v>
      </c>
      <c r="AD51">
        <v>28.71</v>
      </c>
      <c r="AE51">
        <v>0.97</v>
      </c>
      <c r="AF51">
        <v>29.05</v>
      </c>
      <c r="AG51">
        <v>0</v>
      </c>
      <c r="AH51">
        <v>0</v>
      </c>
      <c r="AI51">
        <v>216.92</v>
      </c>
      <c r="AJ51">
        <v>77.47</v>
      </c>
      <c r="AK51">
        <v>0</v>
      </c>
      <c r="AL51">
        <v>0</v>
      </c>
      <c r="AM51">
        <v>0.97</v>
      </c>
      <c r="AN51">
        <v>0</v>
      </c>
      <c r="AO51">
        <v>0</v>
      </c>
      <c r="AP51">
        <v>0</v>
      </c>
      <c r="AQ51">
        <v>14.53</v>
      </c>
      <c r="AR51">
        <v>0</v>
      </c>
      <c r="AS51">
        <v>0</v>
      </c>
      <c r="AT51">
        <v>0</v>
      </c>
      <c r="AU51">
        <v>0</v>
      </c>
      <c r="AV51">
        <v>191.37</v>
      </c>
      <c r="AW51">
        <v>1.94</v>
      </c>
      <c r="AX51">
        <v>33.89</v>
      </c>
      <c r="AY51">
        <v>48.42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0.57999999999999996</v>
      </c>
      <c r="BP51">
        <v>0</v>
      </c>
      <c r="BQ51">
        <v>26.09</v>
      </c>
      <c r="BR51">
        <v>67.790000000000006</v>
      </c>
      <c r="BS51">
        <v>0</v>
      </c>
      <c r="BT51">
        <v>0</v>
      </c>
      <c r="BU51">
        <v>59.5</v>
      </c>
      <c r="BV51">
        <v>25.5</v>
      </c>
    </row>
    <row r="52" spans="1:74">
      <c r="A52" t="s">
        <v>403</v>
      </c>
      <c r="G52" t="s">
        <v>94</v>
      </c>
      <c r="H52" s="115">
        <v>470.45</v>
      </c>
      <c r="I52" s="88">
        <v>177.54</v>
      </c>
      <c r="J52" s="88">
        <v>207.55</v>
      </c>
      <c r="K52" s="88">
        <v>49.39</v>
      </c>
      <c r="L52" s="88">
        <v>1.94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60.04</v>
      </c>
      <c r="Z52">
        <v>0</v>
      </c>
      <c r="AA52">
        <v>2.91</v>
      </c>
      <c r="AB52">
        <v>13.27</v>
      </c>
      <c r="AC52">
        <v>6.95</v>
      </c>
      <c r="AD52">
        <v>28.71</v>
      </c>
      <c r="AE52">
        <v>0.97</v>
      </c>
      <c r="AF52">
        <v>29.05</v>
      </c>
      <c r="AG52">
        <v>0</v>
      </c>
      <c r="AH52">
        <v>0</v>
      </c>
      <c r="AI52">
        <v>216.92</v>
      </c>
      <c r="AJ52">
        <v>77.47</v>
      </c>
      <c r="AK52">
        <v>0</v>
      </c>
      <c r="AL52">
        <v>0</v>
      </c>
      <c r="AM52">
        <v>0.97</v>
      </c>
      <c r="AN52">
        <v>0</v>
      </c>
      <c r="AO52">
        <v>0</v>
      </c>
      <c r="AP52">
        <v>0</v>
      </c>
      <c r="AQ52">
        <v>14.53</v>
      </c>
      <c r="AR52">
        <v>0</v>
      </c>
      <c r="AS52">
        <v>0</v>
      </c>
      <c r="AT52">
        <v>0</v>
      </c>
      <c r="AU52">
        <v>0</v>
      </c>
      <c r="AV52">
        <v>191.37</v>
      </c>
      <c r="AW52">
        <v>1.94</v>
      </c>
      <c r="AX52">
        <v>33.89</v>
      </c>
      <c r="AY52">
        <v>48.42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0.57999999999999996</v>
      </c>
      <c r="BP52">
        <v>0</v>
      </c>
      <c r="BQ52">
        <v>26.09</v>
      </c>
      <c r="BR52">
        <v>67.790000000000006</v>
      </c>
      <c r="BS52">
        <v>0</v>
      </c>
      <c r="BT52">
        <v>0</v>
      </c>
      <c r="BU52">
        <v>59.5</v>
      </c>
      <c r="BV52">
        <v>25.5</v>
      </c>
    </row>
    <row r="53" spans="1:74">
      <c r="A53" t="s">
        <v>495</v>
      </c>
      <c r="G53" t="s">
        <v>95</v>
      </c>
      <c r="H53" s="115">
        <v>473.95</v>
      </c>
      <c r="I53" s="88">
        <v>179.04</v>
      </c>
      <c r="J53" s="88">
        <v>207.55</v>
      </c>
      <c r="K53" s="88">
        <v>49.39</v>
      </c>
      <c r="L53" s="88">
        <v>1.94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60.04</v>
      </c>
      <c r="Z53">
        <v>0</v>
      </c>
      <c r="AA53">
        <v>2.91</v>
      </c>
      <c r="AB53">
        <v>13.27</v>
      </c>
      <c r="AC53">
        <v>6.95</v>
      </c>
      <c r="AD53">
        <v>28.71</v>
      </c>
      <c r="AE53">
        <v>0.97</v>
      </c>
      <c r="AF53">
        <v>29.05</v>
      </c>
      <c r="AG53">
        <v>0</v>
      </c>
      <c r="AH53">
        <v>0</v>
      </c>
      <c r="AI53">
        <v>216.92</v>
      </c>
      <c r="AJ53">
        <v>77.47</v>
      </c>
      <c r="AK53">
        <v>0</v>
      </c>
      <c r="AL53">
        <v>0</v>
      </c>
      <c r="AM53">
        <v>0.97</v>
      </c>
      <c r="AN53">
        <v>0</v>
      </c>
      <c r="AO53">
        <v>0</v>
      </c>
      <c r="AP53">
        <v>0</v>
      </c>
      <c r="AQ53">
        <v>14.53</v>
      </c>
      <c r="AR53">
        <v>0</v>
      </c>
      <c r="AS53">
        <v>0</v>
      </c>
      <c r="AT53">
        <v>0</v>
      </c>
      <c r="AU53">
        <v>0</v>
      </c>
      <c r="AV53">
        <v>191.37</v>
      </c>
      <c r="AW53">
        <v>1.94</v>
      </c>
      <c r="AX53">
        <v>33.89</v>
      </c>
      <c r="AY53">
        <v>48.42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0.57999999999999996</v>
      </c>
      <c r="BP53">
        <v>0</v>
      </c>
      <c r="BQ53">
        <v>26.09</v>
      </c>
      <c r="BR53">
        <v>67.790000000000006</v>
      </c>
      <c r="BS53">
        <v>0</v>
      </c>
      <c r="BT53">
        <v>0</v>
      </c>
      <c r="BU53">
        <v>63</v>
      </c>
      <c r="BV53">
        <v>27</v>
      </c>
    </row>
    <row r="54" spans="1:74">
      <c r="A54" t="s">
        <v>488</v>
      </c>
      <c r="G54" t="s">
        <v>96</v>
      </c>
      <c r="H54" s="115">
        <v>473.95</v>
      </c>
      <c r="I54" s="88">
        <v>179.04</v>
      </c>
      <c r="J54" s="88">
        <v>207.55</v>
      </c>
      <c r="K54" s="88">
        <v>49.39</v>
      </c>
      <c r="L54" s="88">
        <v>1.94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60.04</v>
      </c>
      <c r="Z54">
        <v>0</v>
      </c>
      <c r="AA54">
        <v>2.91</v>
      </c>
      <c r="AB54">
        <v>13.27</v>
      </c>
      <c r="AC54">
        <v>6.95</v>
      </c>
      <c r="AD54">
        <v>28.71</v>
      </c>
      <c r="AE54">
        <v>0.97</v>
      </c>
      <c r="AF54">
        <v>29.05</v>
      </c>
      <c r="AG54">
        <v>0</v>
      </c>
      <c r="AH54">
        <v>0</v>
      </c>
      <c r="AI54">
        <v>216.92</v>
      </c>
      <c r="AJ54">
        <v>77.47</v>
      </c>
      <c r="AK54">
        <v>0</v>
      </c>
      <c r="AL54">
        <v>0</v>
      </c>
      <c r="AM54">
        <v>0.97</v>
      </c>
      <c r="AN54">
        <v>0</v>
      </c>
      <c r="AO54">
        <v>0</v>
      </c>
      <c r="AP54">
        <v>0</v>
      </c>
      <c r="AQ54">
        <v>14.53</v>
      </c>
      <c r="AR54">
        <v>0</v>
      </c>
      <c r="AS54">
        <v>0</v>
      </c>
      <c r="AT54">
        <v>0</v>
      </c>
      <c r="AU54">
        <v>0</v>
      </c>
      <c r="AV54">
        <v>191.37</v>
      </c>
      <c r="AW54">
        <v>1.94</v>
      </c>
      <c r="AX54">
        <v>33.89</v>
      </c>
      <c r="AY54">
        <v>48.42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0.57999999999999996</v>
      </c>
      <c r="BP54">
        <v>0</v>
      </c>
      <c r="BQ54">
        <v>26.09</v>
      </c>
      <c r="BR54">
        <v>67.790000000000006</v>
      </c>
      <c r="BS54">
        <v>0</v>
      </c>
      <c r="BT54">
        <v>0</v>
      </c>
      <c r="BU54">
        <v>63</v>
      </c>
      <c r="BV54">
        <v>27</v>
      </c>
    </row>
    <row r="55" spans="1:74">
      <c r="A55" t="s">
        <v>489</v>
      </c>
      <c r="G55" t="s">
        <v>97</v>
      </c>
      <c r="H55" s="115">
        <v>473.95</v>
      </c>
      <c r="I55" s="88">
        <v>179.04</v>
      </c>
      <c r="J55" s="88">
        <v>207.55</v>
      </c>
      <c r="K55" s="88">
        <v>49.39</v>
      </c>
      <c r="L55" s="88">
        <v>1.94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60.04</v>
      </c>
      <c r="Z55">
        <v>0</v>
      </c>
      <c r="AA55">
        <v>2.91</v>
      </c>
      <c r="AB55">
        <v>13.27</v>
      </c>
      <c r="AC55">
        <v>6.95</v>
      </c>
      <c r="AD55">
        <v>28.71</v>
      </c>
      <c r="AE55">
        <v>0.97</v>
      </c>
      <c r="AF55">
        <v>29.05</v>
      </c>
      <c r="AG55">
        <v>0</v>
      </c>
      <c r="AH55">
        <v>0</v>
      </c>
      <c r="AI55">
        <v>216.92</v>
      </c>
      <c r="AJ55">
        <v>77.47</v>
      </c>
      <c r="AK55">
        <v>0</v>
      </c>
      <c r="AL55">
        <v>0</v>
      </c>
      <c r="AM55">
        <v>0.97</v>
      </c>
      <c r="AN55">
        <v>0</v>
      </c>
      <c r="AO55">
        <v>0</v>
      </c>
      <c r="AP55">
        <v>0</v>
      </c>
      <c r="AQ55">
        <v>14.53</v>
      </c>
      <c r="AR55">
        <v>0</v>
      </c>
      <c r="AS55">
        <v>0</v>
      </c>
      <c r="AT55">
        <v>0</v>
      </c>
      <c r="AU55">
        <v>0</v>
      </c>
      <c r="AV55">
        <v>191.37</v>
      </c>
      <c r="AW55">
        <v>1.94</v>
      </c>
      <c r="AX55">
        <v>33.89</v>
      </c>
      <c r="AY55">
        <v>48.42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0.57999999999999996</v>
      </c>
      <c r="BP55">
        <v>0</v>
      </c>
      <c r="BQ55">
        <v>26.09</v>
      </c>
      <c r="BR55">
        <v>67.790000000000006</v>
      </c>
      <c r="BS55">
        <v>0</v>
      </c>
      <c r="BT55">
        <v>0</v>
      </c>
      <c r="BU55">
        <v>63</v>
      </c>
      <c r="BV55">
        <v>27</v>
      </c>
    </row>
    <row r="56" spans="1:74">
      <c r="G56" t="s">
        <v>98</v>
      </c>
      <c r="H56" s="115">
        <v>473.95</v>
      </c>
      <c r="I56" s="88">
        <v>179.04</v>
      </c>
      <c r="J56" s="88">
        <v>207.55</v>
      </c>
      <c r="K56" s="88">
        <v>49.39</v>
      </c>
      <c r="L56" s="88">
        <v>1.94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60.04</v>
      </c>
      <c r="Z56">
        <v>0</v>
      </c>
      <c r="AA56">
        <v>2.91</v>
      </c>
      <c r="AB56">
        <v>13.27</v>
      </c>
      <c r="AC56">
        <v>6.95</v>
      </c>
      <c r="AD56">
        <v>28.71</v>
      </c>
      <c r="AE56">
        <v>0.97</v>
      </c>
      <c r="AF56">
        <v>29.05</v>
      </c>
      <c r="AG56">
        <v>0</v>
      </c>
      <c r="AH56">
        <v>0</v>
      </c>
      <c r="AI56">
        <v>216.92</v>
      </c>
      <c r="AJ56">
        <v>77.47</v>
      </c>
      <c r="AK56">
        <v>0</v>
      </c>
      <c r="AL56">
        <v>0</v>
      </c>
      <c r="AM56">
        <v>0.97</v>
      </c>
      <c r="AN56">
        <v>0</v>
      </c>
      <c r="AO56">
        <v>0</v>
      </c>
      <c r="AP56">
        <v>0</v>
      </c>
      <c r="AQ56">
        <v>14.53</v>
      </c>
      <c r="AR56">
        <v>0</v>
      </c>
      <c r="AS56">
        <v>0</v>
      </c>
      <c r="AT56">
        <v>0</v>
      </c>
      <c r="AU56">
        <v>0</v>
      </c>
      <c r="AV56">
        <v>191.37</v>
      </c>
      <c r="AW56">
        <v>1.94</v>
      </c>
      <c r="AX56">
        <v>33.89</v>
      </c>
      <c r="AY56">
        <v>48.42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0.57999999999999996</v>
      </c>
      <c r="BP56">
        <v>0</v>
      </c>
      <c r="BQ56">
        <v>26.09</v>
      </c>
      <c r="BR56">
        <v>67.790000000000006</v>
      </c>
      <c r="BS56">
        <v>0</v>
      </c>
      <c r="BT56">
        <v>0</v>
      </c>
      <c r="BU56">
        <v>63</v>
      </c>
      <c r="BV56">
        <v>27</v>
      </c>
    </row>
    <row r="57" spans="1:74">
      <c r="G57" t="s">
        <v>99</v>
      </c>
      <c r="H57" s="115">
        <v>557.6099999999999</v>
      </c>
      <c r="I57" s="88">
        <v>177.54</v>
      </c>
      <c r="J57" s="88">
        <v>207.55</v>
      </c>
      <c r="K57" s="88">
        <v>49.39</v>
      </c>
      <c r="L57" s="88">
        <v>1.94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87.16</v>
      </c>
      <c r="X57">
        <v>0</v>
      </c>
      <c r="Y57">
        <v>60.04</v>
      </c>
      <c r="Z57">
        <v>0</v>
      </c>
      <c r="AA57">
        <v>2.91</v>
      </c>
      <c r="AB57">
        <v>13.27</v>
      </c>
      <c r="AC57">
        <v>6.95</v>
      </c>
      <c r="AD57">
        <v>28.71</v>
      </c>
      <c r="AE57">
        <v>0.97</v>
      </c>
      <c r="AF57">
        <v>29.05</v>
      </c>
      <c r="AG57">
        <v>0</v>
      </c>
      <c r="AH57">
        <v>0</v>
      </c>
      <c r="AI57">
        <v>216.92</v>
      </c>
      <c r="AJ57">
        <v>77.47</v>
      </c>
      <c r="AK57">
        <v>0</v>
      </c>
      <c r="AL57">
        <v>0</v>
      </c>
      <c r="AM57">
        <v>0.97</v>
      </c>
      <c r="AN57">
        <v>0</v>
      </c>
      <c r="AO57">
        <v>0</v>
      </c>
      <c r="AP57">
        <v>0</v>
      </c>
      <c r="AQ57">
        <v>14.53</v>
      </c>
      <c r="AR57">
        <v>0</v>
      </c>
      <c r="AS57">
        <v>0</v>
      </c>
      <c r="AT57">
        <v>0</v>
      </c>
      <c r="AU57">
        <v>0</v>
      </c>
      <c r="AV57">
        <v>191.37</v>
      </c>
      <c r="AW57">
        <v>1.94</v>
      </c>
      <c r="AX57">
        <v>33.89</v>
      </c>
      <c r="AY57">
        <v>48.42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0.57999999999999996</v>
      </c>
      <c r="BP57">
        <v>0</v>
      </c>
      <c r="BQ57">
        <v>26.09</v>
      </c>
      <c r="BR57">
        <v>67.790000000000006</v>
      </c>
      <c r="BS57">
        <v>0</v>
      </c>
      <c r="BT57">
        <v>0</v>
      </c>
      <c r="BU57">
        <v>59.5</v>
      </c>
      <c r="BV57">
        <v>25.5</v>
      </c>
    </row>
    <row r="58" spans="1:74">
      <c r="G58" t="s">
        <v>100</v>
      </c>
      <c r="H58" s="115">
        <v>557.6099999999999</v>
      </c>
      <c r="I58" s="88">
        <v>177.54</v>
      </c>
      <c r="J58" s="88">
        <v>207.55</v>
      </c>
      <c r="K58" s="88">
        <v>49.39</v>
      </c>
      <c r="L58" s="88">
        <v>1.94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87.16</v>
      </c>
      <c r="X58">
        <v>0</v>
      </c>
      <c r="Y58">
        <v>60.04</v>
      </c>
      <c r="Z58">
        <v>0</v>
      </c>
      <c r="AA58">
        <v>2.91</v>
      </c>
      <c r="AB58">
        <v>13.27</v>
      </c>
      <c r="AC58">
        <v>6.95</v>
      </c>
      <c r="AD58">
        <v>28.71</v>
      </c>
      <c r="AE58">
        <v>0.97</v>
      </c>
      <c r="AF58">
        <v>29.05</v>
      </c>
      <c r="AG58">
        <v>0</v>
      </c>
      <c r="AH58">
        <v>0</v>
      </c>
      <c r="AI58">
        <v>216.92</v>
      </c>
      <c r="AJ58">
        <v>77.47</v>
      </c>
      <c r="AK58">
        <v>0</v>
      </c>
      <c r="AL58">
        <v>0</v>
      </c>
      <c r="AM58">
        <v>0.97</v>
      </c>
      <c r="AN58">
        <v>0</v>
      </c>
      <c r="AO58">
        <v>0</v>
      </c>
      <c r="AP58">
        <v>0</v>
      </c>
      <c r="AQ58">
        <v>14.53</v>
      </c>
      <c r="AR58">
        <v>0</v>
      </c>
      <c r="AS58">
        <v>0</v>
      </c>
      <c r="AT58">
        <v>0</v>
      </c>
      <c r="AU58">
        <v>0</v>
      </c>
      <c r="AV58">
        <v>191.37</v>
      </c>
      <c r="AW58">
        <v>1.94</v>
      </c>
      <c r="AX58">
        <v>33.89</v>
      </c>
      <c r="AY58">
        <v>48.42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0.57999999999999996</v>
      </c>
      <c r="BP58">
        <v>0</v>
      </c>
      <c r="BQ58">
        <v>26.09</v>
      </c>
      <c r="BR58">
        <v>67.790000000000006</v>
      </c>
      <c r="BS58">
        <v>0</v>
      </c>
      <c r="BT58">
        <v>0</v>
      </c>
      <c r="BU58">
        <v>59.5</v>
      </c>
      <c r="BV58">
        <v>25.5</v>
      </c>
    </row>
    <row r="59" spans="1:74">
      <c r="G59" t="s">
        <v>101</v>
      </c>
      <c r="H59" s="115">
        <v>557.6099999999999</v>
      </c>
      <c r="I59" s="88">
        <v>177.54</v>
      </c>
      <c r="J59" s="88">
        <v>207.55</v>
      </c>
      <c r="K59" s="88">
        <v>49.39</v>
      </c>
      <c r="L59" s="88">
        <v>1.94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87.16</v>
      </c>
      <c r="X59">
        <v>0</v>
      </c>
      <c r="Y59">
        <v>60.04</v>
      </c>
      <c r="Z59">
        <v>0</v>
      </c>
      <c r="AA59">
        <v>2.91</v>
      </c>
      <c r="AB59">
        <v>13.27</v>
      </c>
      <c r="AC59">
        <v>6.95</v>
      </c>
      <c r="AD59">
        <v>28.71</v>
      </c>
      <c r="AE59">
        <v>0.97</v>
      </c>
      <c r="AF59">
        <v>29.05</v>
      </c>
      <c r="AG59">
        <v>0</v>
      </c>
      <c r="AH59">
        <v>0</v>
      </c>
      <c r="AI59">
        <v>216.92</v>
      </c>
      <c r="AJ59">
        <v>77.47</v>
      </c>
      <c r="AK59">
        <v>0</v>
      </c>
      <c r="AL59">
        <v>0</v>
      </c>
      <c r="AM59">
        <v>0.97</v>
      </c>
      <c r="AN59">
        <v>0</v>
      </c>
      <c r="AO59">
        <v>0</v>
      </c>
      <c r="AP59">
        <v>0</v>
      </c>
      <c r="AQ59">
        <v>14.53</v>
      </c>
      <c r="AR59">
        <v>0</v>
      </c>
      <c r="AS59">
        <v>0</v>
      </c>
      <c r="AT59">
        <v>0</v>
      </c>
      <c r="AU59">
        <v>0</v>
      </c>
      <c r="AV59">
        <v>191.37</v>
      </c>
      <c r="AW59">
        <v>1.94</v>
      </c>
      <c r="AX59">
        <v>33.89</v>
      </c>
      <c r="AY59">
        <v>48.42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0.57999999999999996</v>
      </c>
      <c r="BP59">
        <v>0</v>
      </c>
      <c r="BQ59">
        <v>26.09</v>
      </c>
      <c r="BR59">
        <v>67.790000000000006</v>
      </c>
      <c r="BS59">
        <v>0</v>
      </c>
      <c r="BT59">
        <v>0</v>
      </c>
      <c r="BU59">
        <v>59.5</v>
      </c>
      <c r="BV59">
        <v>25.5</v>
      </c>
    </row>
    <row r="60" spans="1:74">
      <c r="G60" t="s">
        <v>102</v>
      </c>
      <c r="H60" s="115">
        <v>601.03</v>
      </c>
      <c r="I60" s="88">
        <v>176.64</v>
      </c>
      <c r="J60" s="88">
        <v>207.55</v>
      </c>
      <c r="K60" s="88">
        <v>49.39</v>
      </c>
      <c r="L60" s="88">
        <v>1.94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87.16</v>
      </c>
      <c r="X60">
        <v>0</v>
      </c>
      <c r="Y60">
        <v>60.04</v>
      </c>
      <c r="Z60">
        <v>0</v>
      </c>
      <c r="AA60">
        <v>2.91</v>
      </c>
      <c r="AB60">
        <v>13.27</v>
      </c>
      <c r="AC60">
        <v>6.95</v>
      </c>
      <c r="AD60">
        <v>28.71</v>
      </c>
      <c r="AE60">
        <v>0.97</v>
      </c>
      <c r="AF60">
        <v>29.05</v>
      </c>
      <c r="AG60">
        <v>0</v>
      </c>
      <c r="AH60">
        <v>0</v>
      </c>
      <c r="AI60">
        <v>216.92</v>
      </c>
      <c r="AJ60">
        <v>77.47</v>
      </c>
      <c r="AK60">
        <v>0</v>
      </c>
      <c r="AL60">
        <v>0</v>
      </c>
      <c r="AM60">
        <v>0.97</v>
      </c>
      <c r="AN60">
        <v>0</v>
      </c>
      <c r="AO60">
        <v>60.04</v>
      </c>
      <c r="AP60">
        <v>0</v>
      </c>
      <c r="AQ60">
        <v>14.53</v>
      </c>
      <c r="AR60">
        <v>0</v>
      </c>
      <c r="AS60">
        <v>0</v>
      </c>
      <c r="AT60">
        <v>0</v>
      </c>
      <c r="AU60">
        <v>0</v>
      </c>
      <c r="AV60">
        <v>191.37</v>
      </c>
      <c r="AW60">
        <v>1.94</v>
      </c>
      <c r="AX60">
        <v>19.37</v>
      </c>
      <c r="AY60">
        <v>48.42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0.57999999999999996</v>
      </c>
      <c r="BP60">
        <v>0</v>
      </c>
      <c r="BQ60">
        <v>26.09</v>
      </c>
      <c r="BR60">
        <v>67.790000000000006</v>
      </c>
      <c r="BS60">
        <v>0</v>
      </c>
      <c r="BT60">
        <v>0</v>
      </c>
      <c r="BU60">
        <v>57.4</v>
      </c>
      <c r="BV60">
        <v>24.6</v>
      </c>
    </row>
    <row r="61" spans="1:74">
      <c r="G61" t="s">
        <v>103</v>
      </c>
      <c r="H61" s="115">
        <v>585.09999999999991</v>
      </c>
      <c r="I61" s="88">
        <v>176.04</v>
      </c>
      <c r="J61" s="88">
        <v>207.55</v>
      </c>
      <c r="K61" s="88">
        <v>49.39</v>
      </c>
      <c r="L61" s="88">
        <v>1.94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87.16</v>
      </c>
      <c r="X61">
        <v>0</v>
      </c>
      <c r="Y61">
        <v>60.04</v>
      </c>
      <c r="Z61">
        <v>0</v>
      </c>
      <c r="AA61">
        <v>2.91</v>
      </c>
      <c r="AB61">
        <v>13.27</v>
      </c>
      <c r="AC61">
        <v>6.95</v>
      </c>
      <c r="AD61">
        <v>28.71</v>
      </c>
      <c r="AE61">
        <v>0.97</v>
      </c>
      <c r="AF61">
        <v>29.05</v>
      </c>
      <c r="AG61">
        <v>0</v>
      </c>
      <c r="AH61">
        <v>0</v>
      </c>
      <c r="AI61">
        <v>216.92</v>
      </c>
      <c r="AJ61">
        <v>77.47</v>
      </c>
      <c r="AK61">
        <v>0</v>
      </c>
      <c r="AL61">
        <v>0</v>
      </c>
      <c r="AM61">
        <v>0.97</v>
      </c>
      <c r="AN61">
        <v>0</v>
      </c>
      <c r="AO61">
        <v>60.04</v>
      </c>
      <c r="AP61">
        <v>0</v>
      </c>
      <c r="AQ61">
        <v>14.53</v>
      </c>
      <c r="AR61">
        <v>0</v>
      </c>
      <c r="AS61">
        <v>0</v>
      </c>
      <c r="AT61">
        <v>0</v>
      </c>
      <c r="AU61">
        <v>0</v>
      </c>
      <c r="AV61">
        <v>191.37</v>
      </c>
      <c r="AW61">
        <v>1.94</v>
      </c>
      <c r="AX61">
        <v>4.84</v>
      </c>
      <c r="AY61">
        <v>48.42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0.57999999999999996</v>
      </c>
      <c r="BP61">
        <v>0</v>
      </c>
      <c r="BQ61">
        <v>26.09</v>
      </c>
      <c r="BR61">
        <v>67.790000000000006</v>
      </c>
      <c r="BS61">
        <v>0</v>
      </c>
      <c r="BT61">
        <v>0</v>
      </c>
      <c r="BU61">
        <v>56</v>
      </c>
      <c r="BV61">
        <v>24</v>
      </c>
    </row>
    <row r="62" spans="1:74">
      <c r="G62" t="s">
        <v>104</v>
      </c>
      <c r="H62" s="115">
        <v>585.09999999999991</v>
      </c>
      <c r="I62" s="88">
        <v>176.04</v>
      </c>
      <c r="J62" s="88">
        <v>207.55</v>
      </c>
      <c r="K62" s="88">
        <v>49.39</v>
      </c>
      <c r="L62" s="88">
        <v>1.94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87.16</v>
      </c>
      <c r="X62">
        <v>0</v>
      </c>
      <c r="Y62">
        <v>60.04</v>
      </c>
      <c r="Z62">
        <v>0</v>
      </c>
      <c r="AA62">
        <v>2.91</v>
      </c>
      <c r="AB62">
        <v>13.27</v>
      </c>
      <c r="AC62">
        <v>6.95</v>
      </c>
      <c r="AD62">
        <v>28.71</v>
      </c>
      <c r="AE62">
        <v>0.97</v>
      </c>
      <c r="AF62">
        <v>29.05</v>
      </c>
      <c r="AG62">
        <v>0</v>
      </c>
      <c r="AH62">
        <v>0</v>
      </c>
      <c r="AI62">
        <v>216.92</v>
      </c>
      <c r="AJ62">
        <v>77.47</v>
      </c>
      <c r="AK62">
        <v>0</v>
      </c>
      <c r="AL62">
        <v>0</v>
      </c>
      <c r="AM62">
        <v>0.97</v>
      </c>
      <c r="AN62">
        <v>0</v>
      </c>
      <c r="AO62">
        <v>60.04</v>
      </c>
      <c r="AP62">
        <v>0</v>
      </c>
      <c r="AQ62">
        <v>14.53</v>
      </c>
      <c r="AR62">
        <v>0</v>
      </c>
      <c r="AS62">
        <v>0</v>
      </c>
      <c r="AT62">
        <v>0</v>
      </c>
      <c r="AU62">
        <v>0</v>
      </c>
      <c r="AV62">
        <v>191.37</v>
      </c>
      <c r="AW62">
        <v>1.94</v>
      </c>
      <c r="AX62">
        <v>4.84</v>
      </c>
      <c r="AY62">
        <v>48.42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0.57999999999999996</v>
      </c>
      <c r="BP62">
        <v>0</v>
      </c>
      <c r="BQ62">
        <v>26.09</v>
      </c>
      <c r="BR62">
        <v>67.790000000000006</v>
      </c>
      <c r="BS62">
        <v>0</v>
      </c>
      <c r="BT62">
        <v>0</v>
      </c>
      <c r="BU62">
        <v>56</v>
      </c>
      <c r="BV62">
        <v>24</v>
      </c>
    </row>
    <row r="63" spans="1:74">
      <c r="G63" t="s">
        <v>105</v>
      </c>
      <c r="H63" s="115">
        <v>636.80999999999983</v>
      </c>
      <c r="I63" s="88">
        <v>176.1</v>
      </c>
      <c r="J63" s="88">
        <v>208.16000000000003</v>
      </c>
      <c r="K63" s="88">
        <v>49.39</v>
      </c>
      <c r="L63" s="88">
        <v>1.94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87.16</v>
      </c>
      <c r="X63">
        <v>0</v>
      </c>
      <c r="Y63">
        <v>60.04</v>
      </c>
      <c r="Z63">
        <v>0</v>
      </c>
      <c r="AA63">
        <v>2.91</v>
      </c>
      <c r="AB63">
        <v>13.27</v>
      </c>
      <c r="AC63">
        <v>6.95</v>
      </c>
      <c r="AD63">
        <v>28.71</v>
      </c>
      <c r="AE63">
        <v>0.97</v>
      </c>
      <c r="AF63">
        <v>29.05</v>
      </c>
      <c r="AG63">
        <v>0</v>
      </c>
      <c r="AH63">
        <v>0</v>
      </c>
      <c r="AI63">
        <v>216.92</v>
      </c>
      <c r="AJ63">
        <v>77.47</v>
      </c>
      <c r="AK63">
        <v>0</v>
      </c>
      <c r="AL63">
        <v>0</v>
      </c>
      <c r="AM63">
        <v>0.97</v>
      </c>
      <c r="AN63">
        <v>0</v>
      </c>
      <c r="AO63">
        <v>60.04</v>
      </c>
      <c r="AP63">
        <v>0</v>
      </c>
      <c r="AQ63">
        <v>14.53</v>
      </c>
      <c r="AR63">
        <v>0</v>
      </c>
      <c r="AS63">
        <v>0</v>
      </c>
      <c r="AT63">
        <v>0</v>
      </c>
      <c r="AU63">
        <v>0</v>
      </c>
      <c r="AV63">
        <v>191.37</v>
      </c>
      <c r="AW63">
        <v>1.94</v>
      </c>
      <c r="AX63">
        <v>4.84</v>
      </c>
      <c r="AY63">
        <v>48.42</v>
      </c>
      <c r="AZ63">
        <v>0</v>
      </c>
      <c r="BA63">
        <v>0.97</v>
      </c>
      <c r="BB63">
        <v>0.4</v>
      </c>
      <c r="BC63">
        <v>0.52</v>
      </c>
      <c r="BD63">
        <v>0.94</v>
      </c>
      <c r="BE63">
        <v>0.96</v>
      </c>
      <c r="BF63">
        <v>1.02</v>
      </c>
      <c r="BG63">
        <v>0.96</v>
      </c>
      <c r="BH63">
        <v>0.61</v>
      </c>
      <c r="BI63">
        <v>0.57999999999999996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0.57999999999999996</v>
      </c>
      <c r="BP63">
        <v>0</v>
      </c>
      <c r="BQ63">
        <v>26.09</v>
      </c>
      <c r="BR63">
        <v>67.790000000000006</v>
      </c>
      <c r="BS63">
        <v>0</v>
      </c>
      <c r="BT63">
        <v>48.42</v>
      </c>
      <c r="BU63">
        <v>53.9</v>
      </c>
      <c r="BV63">
        <v>23.1</v>
      </c>
    </row>
    <row r="64" spans="1:74">
      <c r="G64" t="s">
        <v>106</v>
      </c>
      <c r="H64" s="115">
        <v>630.56999999999982</v>
      </c>
      <c r="I64" s="88">
        <v>175.5</v>
      </c>
      <c r="J64" s="88">
        <v>208.16000000000003</v>
      </c>
      <c r="K64" s="88">
        <v>49.39</v>
      </c>
      <c r="L64" s="88">
        <v>1.94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87.16</v>
      </c>
      <c r="X64">
        <v>0</v>
      </c>
      <c r="Y64">
        <v>60.04</v>
      </c>
      <c r="Z64">
        <v>0</v>
      </c>
      <c r="AA64">
        <v>2.91</v>
      </c>
      <c r="AB64">
        <v>13.27</v>
      </c>
      <c r="AC64">
        <v>6.95</v>
      </c>
      <c r="AD64">
        <v>28.71</v>
      </c>
      <c r="AE64">
        <v>0.97</v>
      </c>
      <c r="AF64">
        <v>29.05</v>
      </c>
      <c r="AG64">
        <v>0</v>
      </c>
      <c r="AH64">
        <v>0</v>
      </c>
      <c r="AI64">
        <v>216.92</v>
      </c>
      <c r="AJ64">
        <v>77.47</v>
      </c>
      <c r="AK64">
        <v>0</v>
      </c>
      <c r="AL64">
        <v>0</v>
      </c>
      <c r="AM64">
        <v>0.97</v>
      </c>
      <c r="AN64">
        <v>0</v>
      </c>
      <c r="AO64">
        <v>60.04</v>
      </c>
      <c r="AP64">
        <v>0</v>
      </c>
      <c r="AQ64">
        <v>14.53</v>
      </c>
      <c r="AR64">
        <v>0</v>
      </c>
      <c r="AS64">
        <v>0</v>
      </c>
      <c r="AT64">
        <v>0</v>
      </c>
      <c r="AU64">
        <v>0</v>
      </c>
      <c r="AV64">
        <v>191.37</v>
      </c>
      <c r="AW64">
        <v>1.94</v>
      </c>
      <c r="AX64">
        <v>0</v>
      </c>
      <c r="AY64">
        <v>48.42</v>
      </c>
      <c r="AZ64">
        <v>0</v>
      </c>
      <c r="BA64">
        <v>0.97</v>
      </c>
      <c r="BB64">
        <v>0.4</v>
      </c>
      <c r="BC64">
        <v>0.52</v>
      </c>
      <c r="BD64">
        <v>0.94</v>
      </c>
      <c r="BE64">
        <v>0.96</v>
      </c>
      <c r="BF64">
        <v>1.02</v>
      </c>
      <c r="BG64">
        <v>0.96</v>
      </c>
      <c r="BH64">
        <v>0.61</v>
      </c>
      <c r="BI64">
        <v>0.57999999999999996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0.57999999999999996</v>
      </c>
      <c r="BP64">
        <v>0</v>
      </c>
      <c r="BQ64">
        <v>26.09</v>
      </c>
      <c r="BR64">
        <v>67.790000000000006</v>
      </c>
      <c r="BS64">
        <v>0</v>
      </c>
      <c r="BT64">
        <v>48.42</v>
      </c>
      <c r="BU64">
        <v>52.5</v>
      </c>
      <c r="BV64">
        <v>22.5</v>
      </c>
    </row>
    <row r="65" spans="7:74">
      <c r="G65" t="s">
        <v>107</v>
      </c>
      <c r="H65" s="115">
        <v>629.16999999999985</v>
      </c>
      <c r="I65" s="88">
        <v>174.9</v>
      </c>
      <c r="J65" s="88">
        <v>208.16000000000003</v>
      </c>
      <c r="K65" s="88">
        <v>49.39</v>
      </c>
      <c r="L65" s="88">
        <v>1.94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87.16</v>
      </c>
      <c r="X65">
        <v>0</v>
      </c>
      <c r="Y65">
        <v>60.04</v>
      </c>
      <c r="Z65">
        <v>0</v>
      </c>
      <c r="AA65">
        <v>2.91</v>
      </c>
      <c r="AB65">
        <v>13.27</v>
      </c>
      <c r="AC65">
        <v>6.95</v>
      </c>
      <c r="AD65">
        <v>28.71</v>
      </c>
      <c r="AE65">
        <v>0.97</v>
      </c>
      <c r="AF65">
        <v>29.05</v>
      </c>
      <c r="AG65">
        <v>0</v>
      </c>
      <c r="AH65">
        <v>0</v>
      </c>
      <c r="AI65">
        <v>216.92</v>
      </c>
      <c r="AJ65">
        <v>77.47</v>
      </c>
      <c r="AK65">
        <v>0</v>
      </c>
      <c r="AL65">
        <v>0</v>
      </c>
      <c r="AM65">
        <v>0.97</v>
      </c>
      <c r="AN65">
        <v>0</v>
      </c>
      <c r="AO65">
        <v>60.04</v>
      </c>
      <c r="AP65">
        <v>0</v>
      </c>
      <c r="AQ65">
        <v>14.53</v>
      </c>
      <c r="AR65">
        <v>0</v>
      </c>
      <c r="AS65">
        <v>0</v>
      </c>
      <c r="AT65">
        <v>0</v>
      </c>
      <c r="AU65">
        <v>0</v>
      </c>
      <c r="AV65">
        <v>191.37</v>
      </c>
      <c r="AW65">
        <v>1.94</v>
      </c>
      <c r="AX65">
        <v>0</v>
      </c>
      <c r="AY65">
        <v>48.42</v>
      </c>
      <c r="AZ65">
        <v>0</v>
      </c>
      <c r="BA65">
        <v>0.97</v>
      </c>
      <c r="BB65">
        <v>0.4</v>
      </c>
      <c r="BC65">
        <v>0.52</v>
      </c>
      <c r="BD65">
        <v>0.94</v>
      </c>
      <c r="BE65">
        <v>0.96</v>
      </c>
      <c r="BF65">
        <v>1.02</v>
      </c>
      <c r="BG65">
        <v>0.96</v>
      </c>
      <c r="BH65">
        <v>0.61</v>
      </c>
      <c r="BI65">
        <v>0.57999999999999996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0.57999999999999996</v>
      </c>
      <c r="BP65">
        <v>0</v>
      </c>
      <c r="BQ65">
        <v>26.09</v>
      </c>
      <c r="BR65">
        <v>67.790000000000006</v>
      </c>
      <c r="BS65">
        <v>0</v>
      </c>
      <c r="BT65">
        <v>48.42</v>
      </c>
      <c r="BU65">
        <v>51.1</v>
      </c>
      <c r="BV65">
        <v>21.9</v>
      </c>
    </row>
    <row r="66" spans="7:74">
      <c r="G66" t="s">
        <v>108</v>
      </c>
      <c r="H66" s="115">
        <v>627.06999999999982</v>
      </c>
      <c r="I66" s="88">
        <v>174</v>
      </c>
      <c r="J66" s="88">
        <v>208.16000000000003</v>
      </c>
      <c r="K66" s="88">
        <v>49.39</v>
      </c>
      <c r="L66" s="88">
        <v>1.94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87.16</v>
      </c>
      <c r="X66">
        <v>0</v>
      </c>
      <c r="Y66">
        <v>60.04</v>
      </c>
      <c r="Z66">
        <v>0</v>
      </c>
      <c r="AA66">
        <v>2.91</v>
      </c>
      <c r="AB66">
        <v>13.27</v>
      </c>
      <c r="AC66">
        <v>6.95</v>
      </c>
      <c r="AD66">
        <v>28.71</v>
      </c>
      <c r="AE66">
        <v>0.97</v>
      </c>
      <c r="AF66">
        <v>29.05</v>
      </c>
      <c r="AG66">
        <v>0</v>
      </c>
      <c r="AH66">
        <v>0</v>
      </c>
      <c r="AI66">
        <v>216.92</v>
      </c>
      <c r="AJ66">
        <v>77.47</v>
      </c>
      <c r="AK66">
        <v>0</v>
      </c>
      <c r="AL66">
        <v>0</v>
      </c>
      <c r="AM66">
        <v>0.97</v>
      </c>
      <c r="AN66">
        <v>0</v>
      </c>
      <c r="AO66">
        <v>60.04</v>
      </c>
      <c r="AP66">
        <v>0</v>
      </c>
      <c r="AQ66">
        <v>14.53</v>
      </c>
      <c r="AR66">
        <v>0</v>
      </c>
      <c r="AS66">
        <v>0</v>
      </c>
      <c r="AT66">
        <v>0</v>
      </c>
      <c r="AU66">
        <v>0</v>
      </c>
      <c r="AV66">
        <v>191.37</v>
      </c>
      <c r="AW66">
        <v>1.94</v>
      </c>
      <c r="AX66">
        <v>0</v>
      </c>
      <c r="AY66">
        <v>48.42</v>
      </c>
      <c r="AZ66">
        <v>0</v>
      </c>
      <c r="BA66">
        <v>0.97</v>
      </c>
      <c r="BB66">
        <v>0.4</v>
      </c>
      <c r="BC66">
        <v>0.52</v>
      </c>
      <c r="BD66">
        <v>0.94</v>
      </c>
      <c r="BE66">
        <v>0.96</v>
      </c>
      <c r="BF66">
        <v>1.02</v>
      </c>
      <c r="BG66">
        <v>0.96</v>
      </c>
      <c r="BH66">
        <v>0.61</v>
      </c>
      <c r="BI66">
        <v>0.57999999999999996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0.57999999999999996</v>
      </c>
      <c r="BP66">
        <v>0</v>
      </c>
      <c r="BQ66">
        <v>26.09</v>
      </c>
      <c r="BR66">
        <v>67.790000000000006</v>
      </c>
      <c r="BS66">
        <v>0</v>
      </c>
      <c r="BT66">
        <v>48.42</v>
      </c>
      <c r="BU66">
        <v>49</v>
      </c>
      <c r="BV66">
        <v>21</v>
      </c>
    </row>
    <row r="67" spans="7:74">
      <c r="G67" t="s">
        <v>109</v>
      </c>
      <c r="H67" s="115">
        <v>564.40999999999985</v>
      </c>
      <c r="I67" s="88">
        <v>172.5</v>
      </c>
      <c r="J67" s="88">
        <v>208.16000000000003</v>
      </c>
      <c r="K67" s="88">
        <v>49.39</v>
      </c>
      <c r="L67" s="88">
        <v>1.94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87.16</v>
      </c>
      <c r="X67">
        <v>0</v>
      </c>
      <c r="Y67">
        <v>60.04</v>
      </c>
      <c r="Z67">
        <v>0</v>
      </c>
      <c r="AA67">
        <v>2.91</v>
      </c>
      <c r="AB67">
        <v>13.27</v>
      </c>
      <c r="AC67">
        <v>7.98</v>
      </c>
      <c r="AD67">
        <v>28.71</v>
      </c>
      <c r="AE67">
        <v>0.97</v>
      </c>
      <c r="AF67">
        <v>29.05</v>
      </c>
      <c r="AG67">
        <v>0</v>
      </c>
      <c r="AH67">
        <v>0</v>
      </c>
      <c r="AI67">
        <v>216.92</v>
      </c>
      <c r="AJ67">
        <v>77.47</v>
      </c>
      <c r="AK67">
        <v>0</v>
      </c>
      <c r="AL67">
        <v>0</v>
      </c>
      <c r="AM67">
        <v>0.82</v>
      </c>
      <c r="AN67">
        <v>0</v>
      </c>
      <c r="AO67">
        <v>0</v>
      </c>
      <c r="AP67">
        <v>0</v>
      </c>
      <c r="AQ67">
        <v>14.53</v>
      </c>
      <c r="AR67">
        <v>0</v>
      </c>
      <c r="AS67">
        <v>0</v>
      </c>
      <c r="AT67">
        <v>0</v>
      </c>
      <c r="AU67">
        <v>0</v>
      </c>
      <c r="AV67">
        <v>191.37</v>
      </c>
      <c r="AW67">
        <v>1.94</v>
      </c>
      <c r="AX67">
        <v>0</v>
      </c>
      <c r="AY67">
        <v>48.42</v>
      </c>
      <c r="AZ67">
        <v>0</v>
      </c>
      <c r="BA67">
        <v>0.97</v>
      </c>
      <c r="BB67">
        <v>0.4</v>
      </c>
      <c r="BC67">
        <v>0.52</v>
      </c>
      <c r="BD67">
        <v>0.94</v>
      </c>
      <c r="BE67">
        <v>0.96</v>
      </c>
      <c r="BF67">
        <v>1.02</v>
      </c>
      <c r="BG67">
        <v>0.96</v>
      </c>
      <c r="BH67">
        <v>0.61</v>
      </c>
      <c r="BI67">
        <v>0.57999999999999996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0.57999999999999996</v>
      </c>
      <c r="BP67">
        <v>0</v>
      </c>
      <c r="BQ67">
        <v>26.09</v>
      </c>
      <c r="BR67">
        <v>67.790000000000006</v>
      </c>
      <c r="BS67">
        <v>0</v>
      </c>
      <c r="BT67">
        <v>48.42</v>
      </c>
      <c r="BU67">
        <v>45.5</v>
      </c>
      <c r="BV67">
        <v>19.5</v>
      </c>
    </row>
    <row r="68" spans="7:74">
      <c r="G68" t="s">
        <v>110</v>
      </c>
      <c r="H68" s="115">
        <v>558.1099999999999</v>
      </c>
      <c r="I68" s="88">
        <v>169.8</v>
      </c>
      <c r="J68" s="88">
        <v>208.16000000000003</v>
      </c>
      <c r="K68" s="88">
        <v>49.39</v>
      </c>
      <c r="L68" s="88">
        <v>1.94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87.16</v>
      </c>
      <c r="X68">
        <v>0</v>
      </c>
      <c r="Y68">
        <v>60.04</v>
      </c>
      <c r="Z68">
        <v>0</v>
      </c>
      <c r="AA68">
        <v>2.91</v>
      </c>
      <c r="AB68">
        <v>13.27</v>
      </c>
      <c r="AC68">
        <v>7.98</v>
      </c>
      <c r="AD68">
        <v>28.71</v>
      </c>
      <c r="AE68">
        <v>0.97</v>
      </c>
      <c r="AF68">
        <v>29.05</v>
      </c>
      <c r="AG68">
        <v>0</v>
      </c>
      <c r="AH68">
        <v>0</v>
      </c>
      <c r="AI68">
        <v>216.92</v>
      </c>
      <c r="AJ68">
        <v>77.47</v>
      </c>
      <c r="AK68">
        <v>0</v>
      </c>
      <c r="AL68">
        <v>0</v>
      </c>
      <c r="AM68">
        <v>0.82</v>
      </c>
      <c r="AN68">
        <v>0</v>
      </c>
      <c r="AO68">
        <v>0</v>
      </c>
      <c r="AP68">
        <v>0</v>
      </c>
      <c r="AQ68">
        <v>14.53</v>
      </c>
      <c r="AR68">
        <v>0</v>
      </c>
      <c r="AS68">
        <v>0</v>
      </c>
      <c r="AT68">
        <v>0</v>
      </c>
      <c r="AU68">
        <v>0</v>
      </c>
      <c r="AV68">
        <v>191.37</v>
      </c>
      <c r="AW68">
        <v>1.94</v>
      </c>
      <c r="AX68">
        <v>0</v>
      </c>
      <c r="AY68">
        <v>48.42</v>
      </c>
      <c r="AZ68">
        <v>0</v>
      </c>
      <c r="BA68">
        <v>0.97</v>
      </c>
      <c r="BB68">
        <v>0.4</v>
      </c>
      <c r="BC68">
        <v>0.52</v>
      </c>
      <c r="BD68">
        <v>0.94</v>
      </c>
      <c r="BE68">
        <v>0.96</v>
      </c>
      <c r="BF68">
        <v>1.02</v>
      </c>
      <c r="BG68">
        <v>0.96</v>
      </c>
      <c r="BH68">
        <v>0.61</v>
      </c>
      <c r="BI68">
        <v>0.57999999999999996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0.57999999999999996</v>
      </c>
      <c r="BP68">
        <v>0</v>
      </c>
      <c r="BQ68">
        <v>26.09</v>
      </c>
      <c r="BR68">
        <v>67.790000000000006</v>
      </c>
      <c r="BS68">
        <v>0</v>
      </c>
      <c r="BT68">
        <v>48.42</v>
      </c>
      <c r="BU68">
        <v>39.200000000000003</v>
      </c>
      <c r="BV68">
        <v>16.8</v>
      </c>
    </row>
    <row r="69" spans="7:74">
      <c r="G69" t="s">
        <v>111</v>
      </c>
      <c r="H69" s="115">
        <v>552.50999999999988</v>
      </c>
      <c r="I69" s="88">
        <v>167.4</v>
      </c>
      <c r="J69" s="88">
        <v>208.16000000000003</v>
      </c>
      <c r="K69" s="88">
        <v>49.39</v>
      </c>
      <c r="L69" s="88">
        <v>1.94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87.16</v>
      </c>
      <c r="X69">
        <v>0</v>
      </c>
      <c r="Y69">
        <v>60.04</v>
      </c>
      <c r="Z69">
        <v>0</v>
      </c>
      <c r="AA69">
        <v>2.91</v>
      </c>
      <c r="AB69">
        <v>13.27</v>
      </c>
      <c r="AC69">
        <v>7.98</v>
      </c>
      <c r="AD69">
        <v>28.71</v>
      </c>
      <c r="AE69">
        <v>0.97</v>
      </c>
      <c r="AF69">
        <v>29.05</v>
      </c>
      <c r="AG69">
        <v>0</v>
      </c>
      <c r="AH69">
        <v>0</v>
      </c>
      <c r="AI69">
        <v>216.92</v>
      </c>
      <c r="AJ69">
        <v>77.47</v>
      </c>
      <c r="AK69">
        <v>0</v>
      </c>
      <c r="AL69">
        <v>0</v>
      </c>
      <c r="AM69">
        <v>0.82</v>
      </c>
      <c r="AN69">
        <v>0</v>
      </c>
      <c r="AO69">
        <v>0</v>
      </c>
      <c r="AP69">
        <v>0</v>
      </c>
      <c r="AQ69">
        <v>14.53</v>
      </c>
      <c r="AR69">
        <v>0</v>
      </c>
      <c r="AS69">
        <v>0</v>
      </c>
      <c r="AT69">
        <v>0</v>
      </c>
      <c r="AU69">
        <v>0</v>
      </c>
      <c r="AV69">
        <v>191.37</v>
      </c>
      <c r="AW69">
        <v>1.94</v>
      </c>
      <c r="AX69">
        <v>0</v>
      </c>
      <c r="AY69">
        <v>48.42</v>
      </c>
      <c r="AZ69">
        <v>0</v>
      </c>
      <c r="BA69">
        <v>0.97</v>
      </c>
      <c r="BB69">
        <v>0.4</v>
      </c>
      <c r="BC69">
        <v>0.52</v>
      </c>
      <c r="BD69">
        <v>0.94</v>
      </c>
      <c r="BE69">
        <v>0.96</v>
      </c>
      <c r="BF69">
        <v>1.02</v>
      </c>
      <c r="BG69">
        <v>0.96</v>
      </c>
      <c r="BH69">
        <v>0.61</v>
      </c>
      <c r="BI69">
        <v>0.57999999999999996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0.57999999999999996</v>
      </c>
      <c r="BP69">
        <v>0</v>
      </c>
      <c r="BQ69">
        <v>26.09</v>
      </c>
      <c r="BR69">
        <v>67.790000000000006</v>
      </c>
      <c r="BS69">
        <v>0</v>
      </c>
      <c r="BT69">
        <v>48.42</v>
      </c>
      <c r="BU69">
        <v>33.6</v>
      </c>
      <c r="BV69">
        <v>14.4</v>
      </c>
    </row>
    <row r="70" spans="7:74">
      <c r="G70" t="s">
        <v>112</v>
      </c>
      <c r="H70" s="115">
        <v>548.30999999999983</v>
      </c>
      <c r="I70" s="88">
        <v>165.6</v>
      </c>
      <c r="J70" s="88">
        <v>208.16000000000003</v>
      </c>
      <c r="K70" s="88">
        <v>49.39</v>
      </c>
      <c r="L70" s="88">
        <v>1.94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87.16</v>
      </c>
      <c r="X70">
        <v>0</v>
      </c>
      <c r="Y70">
        <v>60.04</v>
      </c>
      <c r="Z70">
        <v>0</v>
      </c>
      <c r="AA70">
        <v>2.91</v>
      </c>
      <c r="AB70">
        <v>13.27</v>
      </c>
      <c r="AC70">
        <v>7.98</v>
      </c>
      <c r="AD70">
        <v>28.71</v>
      </c>
      <c r="AE70">
        <v>0.97</v>
      </c>
      <c r="AF70">
        <v>29.05</v>
      </c>
      <c r="AG70">
        <v>0</v>
      </c>
      <c r="AH70">
        <v>0</v>
      </c>
      <c r="AI70">
        <v>216.92</v>
      </c>
      <c r="AJ70">
        <v>77.47</v>
      </c>
      <c r="AK70">
        <v>0</v>
      </c>
      <c r="AL70">
        <v>0</v>
      </c>
      <c r="AM70">
        <v>0.82</v>
      </c>
      <c r="AN70">
        <v>0</v>
      </c>
      <c r="AO70">
        <v>0</v>
      </c>
      <c r="AP70">
        <v>0</v>
      </c>
      <c r="AQ70">
        <v>14.53</v>
      </c>
      <c r="AR70">
        <v>0</v>
      </c>
      <c r="AS70">
        <v>0</v>
      </c>
      <c r="AT70">
        <v>0</v>
      </c>
      <c r="AU70">
        <v>0</v>
      </c>
      <c r="AV70">
        <v>191.37</v>
      </c>
      <c r="AW70">
        <v>1.94</v>
      </c>
      <c r="AX70">
        <v>0</v>
      </c>
      <c r="AY70">
        <v>48.42</v>
      </c>
      <c r="AZ70">
        <v>0</v>
      </c>
      <c r="BA70">
        <v>0.97</v>
      </c>
      <c r="BB70">
        <v>0.4</v>
      </c>
      <c r="BC70">
        <v>0.52</v>
      </c>
      <c r="BD70">
        <v>0.94</v>
      </c>
      <c r="BE70">
        <v>0.96</v>
      </c>
      <c r="BF70">
        <v>1.02</v>
      </c>
      <c r="BG70">
        <v>0.96</v>
      </c>
      <c r="BH70">
        <v>0.61</v>
      </c>
      <c r="BI70">
        <v>0.57999999999999996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0.57999999999999996</v>
      </c>
      <c r="BP70">
        <v>0</v>
      </c>
      <c r="BQ70">
        <v>26.09</v>
      </c>
      <c r="BR70">
        <v>67.790000000000006</v>
      </c>
      <c r="BS70">
        <v>0</v>
      </c>
      <c r="BT70">
        <v>48.42</v>
      </c>
      <c r="BU70">
        <v>29.4</v>
      </c>
      <c r="BV70">
        <v>12.6</v>
      </c>
    </row>
    <row r="71" spans="7:74">
      <c r="G71" t="s">
        <v>113</v>
      </c>
      <c r="H71" s="115">
        <v>514.3599999999999</v>
      </c>
      <c r="I71" s="88">
        <v>211.92000000000002</v>
      </c>
      <c r="J71" s="88">
        <v>208.16000000000003</v>
      </c>
      <c r="K71" s="88">
        <v>49.39</v>
      </c>
      <c r="L71" s="88">
        <v>1.94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87.16</v>
      </c>
      <c r="X71">
        <v>0</v>
      </c>
      <c r="Y71">
        <v>60.04</v>
      </c>
      <c r="Z71">
        <v>48.42</v>
      </c>
      <c r="AA71">
        <v>2.91</v>
      </c>
      <c r="AB71">
        <v>13.27</v>
      </c>
      <c r="AC71">
        <v>7.98</v>
      </c>
      <c r="AD71">
        <v>28.71</v>
      </c>
      <c r="AE71">
        <v>0.97</v>
      </c>
      <c r="AF71">
        <v>0</v>
      </c>
      <c r="AG71">
        <v>0</v>
      </c>
      <c r="AH71">
        <v>0</v>
      </c>
      <c r="AI71">
        <v>216.92</v>
      </c>
      <c r="AJ71">
        <v>77.47</v>
      </c>
      <c r="AK71">
        <v>0</v>
      </c>
      <c r="AL71">
        <v>0</v>
      </c>
      <c r="AM71">
        <v>0.82</v>
      </c>
      <c r="AN71">
        <v>0</v>
      </c>
      <c r="AO71">
        <v>0</v>
      </c>
      <c r="AP71">
        <v>0</v>
      </c>
      <c r="AQ71">
        <v>14.53</v>
      </c>
      <c r="AR71">
        <v>0</v>
      </c>
      <c r="AS71">
        <v>0</v>
      </c>
      <c r="AT71">
        <v>0</v>
      </c>
      <c r="AU71">
        <v>0</v>
      </c>
      <c r="AV71">
        <v>191.37</v>
      </c>
      <c r="AW71">
        <v>1.94</v>
      </c>
      <c r="AX71">
        <v>0</v>
      </c>
      <c r="AY71">
        <v>48.42</v>
      </c>
      <c r="AZ71">
        <v>0</v>
      </c>
      <c r="BA71">
        <v>0.97</v>
      </c>
      <c r="BB71">
        <v>0.4</v>
      </c>
      <c r="BC71">
        <v>0.52</v>
      </c>
      <c r="BD71">
        <v>0.94</v>
      </c>
      <c r="BE71">
        <v>0.96</v>
      </c>
      <c r="BF71">
        <v>1.02</v>
      </c>
      <c r="BG71">
        <v>0.96</v>
      </c>
      <c r="BH71">
        <v>0.61</v>
      </c>
      <c r="BI71">
        <v>0.57999999999999996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0.57999999999999996</v>
      </c>
      <c r="BP71">
        <v>0</v>
      </c>
      <c r="BQ71">
        <v>26.09</v>
      </c>
      <c r="BR71">
        <v>67.790000000000006</v>
      </c>
      <c r="BS71">
        <v>0</v>
      </c>
      <c r="BT71">
        <v>48.42</v>
      </c>
      <c r="BU71">
        <v>24.5</v>
      </c>
      <c r="BV71">
        <v>10.5</v>
      </c>
    </row>
    <row r="72" spans="7:74">
      <c r="G72" t="s">
        <v>114</v>
      </c>
      <c r="H72" s="115">
        <v>512.25999999999988</v>
      </c>
      <c r="I72" s="88">
        <v>211.02</v>
      </c>
      <c r="J72" s="88">
        <v>208.16000000000003</v>
      </c>
      <c r="K72" s="88">
        <v>49.39</v>
      </c>
      <c r="L72" s="88">
        <v>1.94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87.16</v>
      </c>
      <c r="X72">
        <v>0</v>
      </c>
      <c r="Y72">
        <v>60.04</v>
      </c>
      <c r="Z72">
        <v>48.42</v>
      </c>
      <c r="AA72">
        <v>2.91</v>
      </c>
      <c r="AB72">
        <v>13.27</v>
      </c>
      <c r="AC72">
        <v>7.98</v>
      </c>
      <c r="AD72">
        <v>28.71</v>
      </c>
      <c r="AE72">
        <v>0.97</v>
      </c>
      <c r="AF72">
        <v>0</v>
      </c>
      <c r="AG72">
        <v>0</v>
      </c>
      <c r="AH72">
        <v>0</v>
      </c>
      <c r="AI72">
        <v>216.92</v>
      </c>
      <c r="AJ72">
        <v>77.47</v>
      </c>
      <c r="AK72">
        <v>0</v>
      </c>
      <c r="AL72">
        <v>0</v>
      </c>
      <c r="AM72">
        <v>0.82</v>
      </c>
      <c r="AN72">
        <v>0</v>
      </c>
      <c r="AO72">
        <v>0</v>
      </c>
      <c r="AP72">
        <v>0</v>
      </c>
      <c r="AQ72">
        <v>14.53</v>
      </c>
      <c r="AR72">
        <v>0</v>
      </c>
      <c r="AS72">
        <v>0</v>
      </c>
      <c r="AT72">
        <v>0</v>
      </c>
      <c r="AU72">
        <v>0</v>
      </c>
      <c r="AV72">
        <v>191.37</v>
      </c>
      <c r="AW72">
        <v>1.94</v>
      </c>
      <c r="AX72">
        <v>0</v>
      </c>
      <c r="AY72">
        <v>48.42</v>
      </c>
      <c r="AZ72">
        <v>0</v>
      </c>
      <c r="BA72">
        <v>0.97</v>
      </c>
      <c r="BB72">
        <v>0.4</v>
      </c>
      <c r="BC72">
        <v>0.52</v>
      </c>
      <c r="BD72">
        <v>0.94</v>
      </c>
      <c r="BE72">
        <v>0.96</v>
      </c>
      <c r="BF72">
        <v>1.02</v>
      </c>
      <c r="BG72">
        <v>0.96</v>
      </c>
      <c r="BH72">
        <v>0.61</v>
      </c>
      <c r="BI72">
        <v>0.57999999999999996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0.57999999999999996</v>
      </c>
      <c r="BP72">
        <v>0</v>
      </c>
      <c r="BQ72">
        <v>26.09</v>
      </c>
      <c r="BR72">
        <v>67.790000000000006</v>
      </c>
      <c r="BS72">
        <v>0</v>
      </c>
      <c r="BT72">
        <v>48.42</v>
      </c>
      <c r="BU72">
        <v>22.4</v>
      </c>
      <c r="BV72">
        <v>9.6</v>
      </c>
    </row>
    <row r="73" spans="7:74">
      <c r="G73" t="s">
        <v>115</v>
      </c>
      <c r="H73" s="115">
        <v>509.45999999999992</v>
      </c>
      <c r="I73" s="88">
        <v>209.82000000000002</v>
      </c>
      <c r="J73" s="88">
        <v>208.16000000000003</v>
      </c>
      <c r="K73" s="88">
        <v>49.39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87.16</v>
      </c>
      <c r="X73">
        <v>0</v>
      </c>
      <c r="Y73">
        <v>60.04</v>
      </c>
      <c r="Z73">
        <v>48.42</v>
      </c>
      <c r="AA73">
        <v>2.91</v>
      </c>
      <c r="AB73">
        <v>13.27</v>
      </c>
      <c r="AC73">
        <v>7.98</v>
      </c>
      <c r="AD73">
        <v>28.71</v>
      </c>
      <c r="AE73">
        <v>0.97</v>
      </c>
      <c r="AF73">
        <v>0</v>
      </c>
      <c r="AG73">
        <v>0</v>
      </c>
      <c r="AH73">
        <v>0</v>
      </c>
      <c r="AI73">
        <v>216.92</v>
      </c>
      <c r="AJ73">
        <v>77.47</v>
      </c>
      <c r="AK73">
        <v>0</v>
      </c>
      <c r="AL73">
        <v>0</v>
      </c>
      <c r="AM73">
        <v>0.82</v>
      </c>
      <c r="AN73">
        <v>0</v>
      </c>
      <c r="AO73">
        <v>0</v>
      </c>
      <c r="AP73">
        <v>0</v>
      </c>
      <c r="AQ73">
        <v>14.53</v>
      </c>
      <c r="AR73">
        <v>0</v>
      </c>
      <c r="AS73">
        <v>0</v>
      </c>
      <c r="AT73">
        <v>0</v>
      </c>
      <c r="AU73">
        <v>0</v>
      </c>
      <c r="AV73">
        <v>191.37</v>
      </c>
      <c r="AW73">
        <v>1.94</v>
      </c>
      <c r="AX73">
        <v>0</v>
      </c>
      <c r="AY73">
        <v>48.42</v>
      </c>
      <c r="AZ73">
        <v>0</v>
      </c>
      <c r="BA73">
        <v>0.97</v>
      </c>
      <c r="BB73">
        <v>0.4</v>
      </c>
      <c r="BC73">
        <v>0.52</v>
      </c>
      <c r="BD73">
        <v>0.94</v>
      </c>
      <c r="BE73">
        <v>0.96</v>
      </c>
      <c r="BF73">
        <v>1.02</v>
      </c>
      <c r="BG73">
        <v>0.96</v>
      </c>
      <c r="BH73">
        <v>0.61</v>
      </c>
      <c r="BI73">
        <v>0.57999999999999996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0.57999999999999996</v>
      </c>
      <c r="BP73">
        <v>0</v>
      </c>
      <c r="BQ73">
        <v>26.09</v>
      </c>
      <c r="BR73">
        <v>67.790000000000006</v>
      </c>
      <c r="BS73">
        <v>0</v>
      </c>
      <c r="BT73">
        <v>48.42</v>
      </c>
      <c r="BU73">
        <v>19.600000000000001</v>
      </c>
      <c r="BV73">
        <v>8.4</v>
      </c>
    </row>
    <row r="74" spans="7:74">
      <c r="G74" t="s">
        <v>116</v>
      </c>
      <c r="H74" s="115">
        <v>507.3599999999999</v>
      </c>
      <c r="I74" s="88">
        <v>208.92000000000002</v>
      </c>
      <c r="J74" s="88">
        <v>208.16000000000003</v>
      </c>
      <c r="K74" s="88">
        <v>49.39</v>
      </c>
      <c r="L74" s="88">
        <v>1.94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87.16</v>
      </c>
      <c r="X74">
        <v>0</v>
      </c>
      <c r="Y74">
        <v>60.04</v>
      </c>
      <c r="Z74">
        <v>48.42</v>
      </c>
      <c r="AA74">
        <v>2.91</v>
      </c>
      <c r="AB74">
        <v>13.27</v>
      </c>
      <c r="AC74">
        <v>7.98</v>
      </c>
      <c r="AD74">
        <v>28.71</v>
      </c>
      <c r="AE74">
        <v>0.97</v>
      </c>
      <c r="AF74">
        <v>0</v>
      </c>
      <c r="AG74">
        <v>0</v>
      </c>
      <c r="AH74">
        <v>0</v>
      </c>
      <c r="AI74">
        <v>216.92</v>
      </c>
      <c r="AJ74">
        <v>77.47</v>
      </c>
      <c r="AK74">
        <v>0</v>
      </c>
      <c r="AL74">
        <v>0</v>
      </c>
      <c r="AM74">
        <v>0.82</v>
      </c>
      <c r="AN74">
        <v>0</v>
      </c>
      <c r="AO74">
        <v>0</v>
      </c>
      <c r="AP74">
        <v>0</v>
      </c>
      <c r="AQ74">
        <v>14.53</v>
      </c>
      <c r="AR74">
        <v>0</v>
      </c>
      <c r="AS74">
        <v>0</v>
      </c>
      <c r="AT74">
        <v>0</v>
      </c>
      <c r="AU74">
        <v>0</v>
      </c>
      <c r="AV74">
        <v>191.37</v>
      </c>
      <c r="AW74">
        <v>1.94</v>
      </c>
      <c r="AX74">
        <v>0</v>
      </c>
      <c r="AY74">
        <v>48.42</v>
      </c>
      <c r="AZ74">
        <v>0</v>
      </c>
      <c r="BA74">
        <v>0.97</v>
      </c>
      <c r="BB74">
        <v>0.4</v>
      </c>
      <c r="BC74">
        <v>0.52</v>
      </c>
      <c r="BD74">
        <v>0.94</v>
      </c>
      <c r="BE74">
        <v>0.96</v>
      </c>
      <c r="BF74">
        <v>1.02</v>
      </c>
      <c r="BG74">
        <v>0.96</v>
      </c>
      <c r="BH74">
        <v>0.61</v>
      </c>
      <c r="BI74">
        <v>0.57999999999999996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0.57999999999999996</v>
      </c>
      <c r="BP74">
        <v>0</v>
      </c>
      <c r="BQ74">
        <v>26.09</v>
      </c>
      <c r="BR74">
        <v>67.790000000000006</v>
      </c>
      <c r="BS74">
        <v>0</v>
      </c>
      <c r="BT74">
        <v>48.42</v>
      </c>
      <c r="BU74">
        <v>17.5</v>
      </c>
      <c r="BV74">
        <v>7.5</v>
      </c>
    </row>
    <row r="75" spans="7:74">
      <c r="G75" t="s">
        <v>117</v>
      </c>
      <c r="H75" s="115">
        <v>616.0999999999998</v>
      </c>
      <c r="I75" s="88">
        <v>207.42000000000002</v>
      </c>
      <c r="J75" s="88">
        <v>208.16000000000003</v>
      </c>
      <c r="K75" s="88">
        <v>0.97</v>
      </c>
      <c r="L75" s="88">
        <v>1.94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87.16</v>
      </c>
      <c r="X75">
        <v>0</v>
      </c>
      <c r="Y75">
        <v>60.04</v>
      </c>
      <c r="Z75">
        <v>48.42</v>
      </c>
      <c r="AA75">
        <v>2.91</v>
      </c>
      <c r="AB75">
        <v>13.27</v>
      </c>
      <c r="AC75">
        <v>7.98</v>
      </c>
      <c r="AD75">
        <v>28.71</v>
      </c>
      <c r="AE75">
        <v>0.97</v>
      </c>
      <c r="AF75">
        <v>0</v>
      </c>
      <c r="AG75">
        <v>0</v>
      </c>
      <c r="AH75">
        <v>0</v>
      </c>
      <c r="AI75">
        <v>216.92</v>
      </c>
      <c r="AJ75">
        <v>77.47</v>
      </c>
      <c r="AK75">
        <v>0</v>
      </c>
      <c r="AL75">
        <v>0</v>
      </c>
      <c r="AM75">
        <v>0.87</v>
      </c>
      <c r="AN75">
        <v>0</v>
      </c>
      <c r="AO75">
        <v>0</v>
      </c>
      <c r="AP75">
        <v>0</v>
      </c>
      <c r="AQ75">
        <v>14.53</v>
      </c>
      <c r="AR75">
        <v>0</v>
      </c>
      <c r="AS75">
        <v>0</v>
      </c>
      <c r="AT75">
        <v>0</v>
      </c>
      <c r="AU75">
        <v>0</v>
      </c>
      <c r="AV75">
        <v>191.37</v>
      </c>
      <c r="AW75">
        <v>1.94</v>
      </c>
      <c r="AX75">
        <v>0</v>
      </c>
      <c r="AY75">
        <v>0</v>
      </c>
      <c r="AZ75">
        <v>0</v>
      </c>
      <c r="BA75">
        <v>0.97</v>
      </c>
      <c r="BB75">
        <v>0.4</v>
      </c>
      <c r="BC75">
        <v>0.52</v>
      </c>
      <c r="BD75">
        <v>0.94</v>
      </c>
      <c r="BE75">
        <v>0.96</v>
      </c>
      <c r="BF75">
        <v>1.02</v>
      </c>
      <c r="BG75">
        <v>0.96</v>
      </c>
      <c r="BH75">
        <v>0.61</v>
      </c>
      <c r="BI75">
        <v>0.57999999999999996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0.57999999999999996</v>
      </c>
      <c r="BP75">
        <v>24.94</v>
      </c>
      <c r="BQ75">
        <v>26.09</v>
      </c>
      <c r="BR75">
        <v>67.790000000000006</v>
      </c>
      <c r="BS75">
        <v>87.25</v>
      </c>
      <c r="BT75">
        <v>48.42</v>
      </c>
      <c r="BU75">
        <v>14</v>
      </c>
      <c r="BV75">
        <v>6</v>
      </c>
    </row>
    <row r="76" spans="7:74">
      <c r="G76" t="s">
        <v>118</v>
      </c>
      <c r="H76" s="115">
        <v>640.67999999999984</v>
      </c>
      <c r="I76" s="88">
        <v>205.92000000000002</v>
      </c>
      <c r="J76" s="88">
        <v>208.16000000000003</v>
      </c>
      <c r="K76" s="88">
        <v>0.97</v>
      </c>
      <c r="L76" s="88">
        <v>1.94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87.16</v>
      </c>
      <c r="X76">
        <v>0</v>
      </c>
      <c r="Y76">
        <v>60.04</v>
      </c>
      <c r="Z76">
        <v>48.42</v>
      </c>
      <c r="AA76">
        <v>2.91</v>
      </c>
      <c r="AB76">
        <v>13.27</v>
      </c>
      <c r="AC76">
        <v>7.98</v>
      </c>
      <c r="AD76">
        <v>28.71</v>
      </c>
      <c r="AE76">
        <v>0.97</v>
      </c>
      <c r="AF76">
        <v>0</v>
      </c>
      <c r="AG76">
        <v>0</v>
      </c>
      <c r="AH76">
        <v>0</v>
      </c>
      <c r="AI76">
        <v>216.92</v>
      </c>
      <c r="AJ76">
        <v>77.47</v>
      </c>
      <c r="AK76">
        <v>0</v>
      </c>
      <c r="AL76">
        <v>0</v>
      </c>
      <c r="AM76">
        <v>0.87</v>
      </c>
      <c r="AN76">
        <v>0</v>
      </c>
      <c r="AO76">
        <v>0</v>
      </c>
      <c r="AP76">
        <v>0</v>
      </c>
      <c r="AQ76">
        <v>14.53</v>
      </c>
      <c r="AR76">
        <v>0</v>
      </c>
      <c r="AS76">
        <v>0</v>
      </c>
      <c r="AT76">
        <v>0</v>
      </c>
      <c r="AU76">
        <v>0</v>
      </c>
      <c r="AV76">
        <v>191.37</v>
      </c>
      <c r="AW76">
        <v>1.94</v>
      </c>
      <c r="AX76">
        <v>28.08</v>
      </c>
      <c r="AY76">
        <v>0</v>
      </c>
      <c r="AZ76">
        <v>0</v>
      </c>
      <c r="BA76">
        <v>0.97</v>
      </c>
      <c r="BB76">
        <v>0.4</v>
      </c>
      <c r="BC76">
        <v>0.52</v>
      </c>
      <c r="BD76">
        <v>0.94</v>
      </c>
      <c r="BE76">
        <v>0.96</v>
      </c>
      <c r="BF76">
        <v>1.02</v>
      </c>
      <c r="BG76">
        <v>0.96</v>
      </c>
      <c r="BH76">
        <v>0.61</v>
      </c>
      <c r="BI76">
        <v>0.57999999999999996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0.57999999999999996</v>
      </c>
      <c r="BP76">
        <v>24.94</v>
      </c>
      <c r="BQ76">
        <v>26.09</v>
      </c>
      <c r="BR76">
        <v>67.790000000000006</v>
      </c>
      <c r="BS76">
        <v>87.25</v>
      </c>
      <c r="BT76">
        <v>48.42</v>
      </c>
      <c r="BU76">
        <v>10.5</v>
      </c>
      <c r="BV76">
        <v>4.5</v>
      </c>
    </row>
    <row r="77" spans="7:74">
      <c r="G77" t="s">
        <v>119</v>
      </c>
      <c r="H77" s="115">
        <v>658.2199999999998</v>
      </c>
      <c r="I77" s="88">
        <v>204.72000000000003</v>
      </c>
      <c r="J77" s="88">
        <v>208.16000000000003</v>
      </c>
      <c r="K77" s="88">
        <v>0.97</v>
      </c>
      <c r="L77" s="88">
        <v>1.94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87.16</v>
      </c>
      <c r="X77">
        <v>48.42</v>
      </c>
      <c r="Y77">
        <v>60.04</v>
      </c>
      <c r="Z77">
        <v>48.42</v>
      </c>
      <c r="AA77">
        <v>2.91</v>
      </c>
      <c r="AB77">
        <v>13.27</v>
      </c>
      <c r="AC77">
        <v>7.98</v>
      </c>
      <c r="AD77">
        <v>28.71</v>
      </c>
      <c r="AE77">
        <v>0.97</v>
      </c>
      <c r="AF77">
        <v>0</v>
      </c>
      <c r="AG77">
        <v>0</v>
      </c>
      <c r="AH77">
        <v>0</v>
      </c>
      <c r="AI77">
        <v>216.92</v>
      </c>
      <c r="AJ77">
        <v>77.47</v>
      </c>
      <c r="AK77">
        <v>0</v>
      </c>
      <c r="AL77">
        <v>0</v>
      </c>
      <c r="AM77">
        <v>0.87</v>
      </c>
      <c r="AN77">
        <v>0</v>
      </c>
      <c r="AO77">
        <v>0</v>
      </c>
      <c r="AP77">
        <v>0</v>
      </c>
      <c r="AQ77">
        <v>14.53</v>
      </c>
      <c r="AR77">
        <v>0</v>
      </c>
      <c r="AS77">
        <v>0</v>
      </c>
      <c r="AT77">
        <v>0</v>
      </c>
      <c r="AU77">
        <v>0</v>
      </c>
      <c r="AV77">
        <v>191.37</v>
      </c>
      <c r="AW77">
        <v>1.94</v>
      </c>
      <c r="AX77">
        <v>0</v>
      </c>
      <c r="AY77">
        <v>0</v>
      </c>
      <c r="AZ77">
        <v>0</v>
      </c>
      <c r="BA77">
        <v>0.97</v>
      </c>
      <c r="BB77">
        <v>0.4</v>
      </c>
      <c r="BC77">
        <v>0.52</v>
      </c>
      <c r="BD77">
        <v>0.94</v>
      </c>
      <c r="BE77">
        <v>0.96</v>
      </c>
      <c r="BF77">
        <v>1.02</v>
      </c>
      <c r="BG77">
        <v>0.96</v>
      </c>
      <c r="BH77">
        <v>0.61</v>
      </c>
      <c r="BI77">
        <v>0.57999999999999996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0.57999999999999996</v>
      </c>
      <c r="BP77">
        <v>24.94</v>
      </c>
      <c r="BQ77">
        <v>26.09</v>
      </c>
      <c r="BR77">
        <v>67.790000000000006</v>
      </c>
      <c r="BS77">
        <v>87.25</v>
      </c>
      <c r="BT77">
        <v>48.42</v>
      </c>
      <c r="BU77">
        <v>7.7</v>
      </c>
      <c r="BV77">
        <v>3.3</v>
      </c>
    </row>
    <row r="78" spans="7:74">
      <c r="G78" t="s">
        <v>120</v>
      </c>
      <c r="H78" s="115">
        <v>655.41999999999973</v>
      </c>
      <c r="I78" s="88">
        <v>203.52</v>
      </c>
      <c r="J78" s="88">
        <v>208.16000000000003</v>
      </c>
      <c r="K78" s="88">
        <v>0.97</v>
      </c>
      <c r="L78" s="88">
        <v>1.94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87.16</v>
      </c>
      <c r="X78">
        <v>48.42</v>
      </c>
      <c r="Y78">
        <v>60.04</v>
      </c>
      <c r="Z78">
        <v>48.42</v>
      </c>
      <c r="AA78">
        <v>2.91</v>
      </c>
      <c r="AB78">
        <v>13.27</v>
      </c>
      <c r="AC78">
        <v>7.98</v>
      </c>
      <c r="AD78">
        <v>28.71</v>
      </c>
      <c r="AE78">
        <v>0.97</v>
      </c>
      <c r="AF78">
        <v>0</v>
      </c>
      <c r="AG78">
        <v>0</v>
      </c>
      <c r="AH78">
        <v>0</v>
      </c>
      <c r="AI78">
        <v>216.92</v>
      </c>
      <c r="AJ78">
        <v>77.47</v>
      </c>
      <c r="AK78">
        <v>0</v>
      </c>
      <c r="AL78">
        <v>0</v>
      </c>
      <c r="AM78">
        <v>0.87</v>
      </c>
      <c r="AN78">
        <v>0</v>
      </c>
      <c r="AO78">
        <v>0</v>
      </c>
      <c r="AP78">
        <v>0</v>
      </c>
      <c r="AQ78">
        <v>14.53</v>
      </c>
      <c r="AR78">
        <v>0</v>
      </c>
      <c r="AS78">
        <v>0</v>
      </c>
      <c r="AT78">
        <v>0</v>
      </c>
      <c r="AU78">
        <v>0</v>
      </c>
      <c r="AV78">
        <v>191.37</v>
      </c>
      <c r="AW78">
        <v>1.94</v>
      </c>
      <c r="AX78">
        <v>0</v>
      </c>
      <c r="AY78">
        <v>0</v>
      </c>
      <c r="AZ78">
        <v>0</v>
      </c>
      <c r="BA78">
        <v>0.97</v>
      </c>
      <c r="BB78">
        <v>0.4</v>
      </c>
      <c r="BC78">
        <v>0.52</v>
      </c>
      <c r="BD78">
        <v>0.94</v>
      </c>
      <c r="BE78">
        <v>0.96</v>
      </c>
      <c r="BF78">
        <v>1.02</v>
      </c>
      <c r="BG78">
        <v>0.96</v>
      </c>
      <c r="BH78">
        <v>0.61</v>
      </c>
      <c r="BI78">
        <v>0.57999999999999996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0.57999999999999996</v>
      </c>
      <c r="BP78">
        <v>24.94</v>
      </c>
      <c r="BQ78">
        <v>26.09</v>
      </c>
      <c r="BR78">
        <v>67.790000000000006</v>
      </c>
      <c r="BS78">
        <v>87.25</v>
      </c>
      <c r="BT78">
        <v>48.42</v>
      </c>
      <c r="BU78">
        <v>4.9000000000000004</v>
      </c>
      <c r="BV78">
        <v>2.1</v>
      </c>
    </row>
    <row r="79" spans="7:74">
      <c r="G79" t="s">
        <v>121</v>
      </c>
      <c r="H79" s="115">
        <v>701.78999999999974</v>
      </c>
      <c r="I79" s="88">
        <v>202.62</v>
      </c>
      <c r="J79" s="88">
        <v>208.16000000000003</v>
      </c>
      <c r="K79" s="88">
        <v>0.97</v>
      </c>
      <c r="L79" s="88">
        <v>1.94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87.16</v>
      </c>
      <c r="X79">
        <v>48.42</v>
      </c>
      <c r="Y79">
        <v>60.04</v>
      </c>
      <c r="Z79">
        <v>48.42</v>
      </c>
      <c r="AA79">
        <v>2.91</v>
      </c>
      <c r="AB79">
        <v>13.27</v>
      </c>
      <c r="AC79">
        <v>7.98</v>
      </c>
      <c r="AD79">
        <v>28.71</v>
      </c>
      <c r="AE79">
        <v>0.97</v>
      </c>
      <c r="AF79">
        <v>0</v>
      </c>
      <c r="AG79">
        <v>0</v>
      </c>
      <c r="AH79">
        <v>0</v>
      </c>
      <c r="AI79">
        <v>216.92</v>
      </c>
      <c r="AJ79">
        <v>77.47</v>
      </c>
      <c r="AK79">
        <v>0</v>
      </c>
      <c r="AL79">
        <v>0</v>
      </c>
      <c r="AM79">
        <v>0.92</v>
      </c>
      <c r="AN79">
        <v>48.42</v>
      </c>
      <c r="AO79">
        <v>0</v>
      </c>
      <c r="AP79">
        <v>0</v>
      </c>
      <c r="AQ79">
        <v>14.53</v>
      </c>
      <c r="AR79">
        <v>0</v>
      </c>
      <c r="AS79">
        <v>0</v>
      </c>
      <c r="AT79">
        <v>0</v>
      </c>
      <c r="AU79">
        <v>0</v>
      </c>
      <c r="AV79">
        <v>191.37</v>
      </c>
      <c r="AW79">
        <v>1.94</v>
      </c>
      <c r="AX79">
        <v>0</v>
      </c>
      <c r="AY79">
        <v>0</v>
      </c>
      <c r="AZ79">
        <v>0</v>
      </c>
      <c r="BA79">
        <v>0.97</v>
      </c>
      <c r="BB79">
        <v>0.4</v>
      </c>
      <c r="BC79">
        <v>0.52</v>
      </c>
      <c r="BD79">
        <v>0.94</v>
      </c>
      <c r="BE79">
        <v>0.96</v>
      </c>
      <c r="BF79">
        <v>1.02</v>
      </c>
      <c r="BG79">
        <v>0.96</v>
      </c>
      <c r="BH79">
        <v>0.61</v>
      </c>
      <c r="BI79">
        <v>0.57999999999999996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0.57999999999999996</v>
      </c>
      <c r="BP79">
        <v>24.94</v>
      </c>
      <c r="BQ79">
        <v>26.09</v>
      </c>
      <c r="BR79">
        <v>67.790000000000006</v>
      </c>
      <c r="BS79">
        <v>87.25</v>
      </c>
      <c r="BT79">
        <v>48.42</v>
      </c>
      <c r="BU79">
        <v>2.8</v>
      </c>
      <c r="BV79">
        <v>1.2</v>
      </c>
    </row>
    <row r="80" spans="7:74">
      <c r="G80" t="s">
        <v>122</v>
      </c>
      <c r="H80" s="115">
        <v>699.68999999999983</v>
      </c>
      <c r="I80" s="88">
        <v>201.72000000000003</v>
      </c>
      <c r="J80" s="88">
        <v>208.16000000000003</v>
      </c>
      <c r="K80" s="88">
        <v>0.97</v>
      </c>
      <c r="L80" s="88">
        <v>1.94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87.16</v>
      </c>
      <c r="X80">
        <v>48.42</v>
      </c>
      <c r="Y80">
        <v>60.04</v>
      </c>
      <c r="Z80">
        <v>48.42</v>
      </c>
      <c r="AA80">
        <v>2.91</v>
      </c>
      <c r="AB80">
        <v>13.27</v>
      </c>
      <c r="AC80">
        <v>7.98</v>
      </c>
      <c r="AD80">
        <v>28.71</v>
      </c>
      <c r="AE80">
        <v>0.97</v>
      </c>
      <c r="AF80">
        <v>0</v>
      </c>
      <c r="AG80">
        <v>0</v>
      </c>
      <c r="AH80">
        <v>0</v>
      </c>
      <c r="AI80">
        <v>216.92</v>
      </c>
      <c r="AJ80">
        <v>77.47</v>
      </c>
      <c r="AK80">
        <v>0</v>
      </c>
      <c r="AL80">
        <v>0</v>
      </c>
      <c r="AM80">
        <v>0.92</v>
      </c>
      <c r="AN80">
        <v>48.42</v>
      </c>
      <c r="AO80">
        <v>0</v>
      </c>
      <c r="AP80">
        <v>0</v>
      </c>
      <c r="AQ80">
        <v>14.53</v>
      </c>
      <c r="AR80">
        <v>0</v>
      </c>
      <c r="AS80">
        <v>0</v>
      </c>
      <c r="AT80">
        <v>0</v>
      </c>
      <c r="AU80">
        <v>0</v>
      </c>
      <c r="AV80">
        <v>191.37</v>
      </c>
      <c r="AW80">
        <v>1.94</v>
      </c>
      <c r="AX80">
        <v>0</v>
      </c>
      <c r="AY80">
        <v>0</v>
      </c>
      <c r="AZ80">
        <v>0</v>
      </c>
      <c r="BA80">
        <v>0.97</v>
      </c>
      <c r="BB80">
        <v>0.4</v>
      </c>
      <c r="BC80">
        <v>0.52</v>
      </c>
      <c r="BD80">
        <v>0.94</v>
      </c>
      <c r="BE80">
        <v>0.96</v>
      </c>
      <c r="BF80">
        <v>1.02</v>
      </c>
      <c r="BG80">
        <v>0.96</v>
      </c>
      <c r="BH80">
        <v>0.61</v>
      </c>
      <c r="BI80">
        <v>0.57999999999999996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0.57999999999999996</v>
      </c>
      <c r="BP80">
        <v>24.94</v>
      </c>
      <c r="BQ80">
        <v>26.09</v>
      </c>
      <c r="BR80">
        <v>67.790000000000006</v>
      </c>
      <c r="BS80">
        <v>87.25</v>
      </c>
      <c r="BT80">
        <v>48.42</v>
      </c>
      <c r="BU80">
        <v>0.7</v>
      </c>
      <c r="BV80">
        <v>0.3</v>
      </c>
    </row>
    <row r="81" spans="7:74">
      <c r="G81" t="s">
        <v>123</v>
      </c>
      <c r="H81" s="115">
        <v>698.98999999999978</v>
      </c>
      <c r="I81" s="88">
        <v>201.42000000000002</v>
      </c>
      <c r="J81" s="88">
        <v>208.16000000000003</v>
      </c>
      <c r="K81" s="88">
        <v>0.97</v>
      </c>
      <c r="L81" s="88">
        <v>1.94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87.16</v>
      </c>
      <c r="X81">
        <v>48.42</v>
      </c>
      <c r="Y81">
        <v>60.04</v>
      </c>
      <c r="Z81">
        <v>48.42</v>
      </c>
      <c r="AA81">
        <v>2.91</v>
      </c>
      <c r="AB81">
        <v>13.27</v>
      </c>
      <c r="AC81">
        <v>7.98</v>
      </c>
      <c r="AD81">
        <v>28.71</v>
      </c>
      <c r="AE81">
        <v>0.97</v>
      </c>
      <c r="AF81">
        <v>0</v>
      </c>
      <c r="AG81">
        <v>0</v>
      </c>
      <c r="AH81">
        <v>0</v>
      </c>
      <c r="AI81">
        <v>216.92</v>
      </c>
      <c r="AJ81">
        <v>77.47</v>
      </c>
      <c r="AK81">
        <v>0</v>
      </c>
      <c r="AL81">
        <v>0</v>
      </c>
      <c r="AM81">
        <v>0.92</v>
      </c>
      <c r="AN81">
        <v>48.42</v>
      </c>
      <c r="AO81">
        <v>0</v>
      </c>
      <c r="AP81">
        <v>0</v>
      </c>
      <c r="AQ81">
        <v>14.53</v>
      </c>
      <c r="AR81">
        <v>0</v>
      </c>
      <c r="AS81">
        <v>0</v>
      </c>
      <c r="AT81">
        <v>0</v>
      </c>
      <c r="AU81">
        <v>0</v>
      </c>
      <c r="AV81">
        <v>191.37</v>
      </c>
      <c r="AW81">
        <v>1.94</v>
      </c>
      <c r="AX81">
        <v>0</v>
      </c>
      <c r="AY81">
        <v>0</v>
      </c>
      <c r="AZ81">
        <v>0</v>
      </c>
      <c r="BA81">
        <v>0.97</v>
      </c>
      <c r="BB81">
        <v>0.4</v>
      </c>
      <c r="BC81">
        <v>0.52</v>
      </c>
      <c r="BD81">
        <v>0.94</v>
      </c>
      <c r="BE81">
        <v>0.96</v>
      </c>
      <c r="BF81">
        <v>1.02</v>
      </c>
      <c r="BG81">
        <v>0.96</v>
      </c>
      <c r="BH81">
        <v>0.61</v>
      </c>
      <c r="BI81">
        <v>0.57999999999999996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0.57999999999999996</v>
      </c>
      <c r="BP81">
        <v>24.94</v>
      </c>
      <c r="BQ81">
        <v>26.09</v>
      </c>
      <c r="BR81">
        <v>67.790000000000006</v>
      </c>
      <c r="BS81">
        <v>87.25</v>
      </c>
      <c r="BT81">
        <v>48.42</v>
      </c>
      <c r="BU81">
        <v>0</v>
      </c>
      <c r="BV81">
        <v>0</v>
      </c>
    </row>
    <row r="82" spans="7:74">
      <c r="G82" t="s">
        <v>124</v>
      </c>
      <c r="H82" s="115">
        <v>698.98999999999978</v>
      </c>
      <c r="I82" s="88">
        <v>201.42000000000002</v>
      </c>
      <c r="J82" s="88">
        <v>208.16000000000003</v>
      </c>
      <c r="K82" s="88">
        <v>0.97</v>
      </c>
      <c r="L82" s="88">
        <v>1.94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87.16</v>
      </c>
      <c r="X82">
        <v>48.42</v>
      </c>
      <c r="Y82">
        <v>60.04</v>
      </c>
      <c r="Z82">
        <v>48.42</v>
      </c>
      <c r="AA82">
        <v>2.91</v>
      </c>
      <c r="AB82">
        <v>13.27</v>
      </c>
      <c r="AC82">
        <v>7.98</v>
      </c>
      <c r="AD82">
        <v>28.71</v>
      </c>
      <c r="AE82">
        <v>0.97</v>
      </c>
      <c r="AF82">
        <v>0</v>
      </c>
      <c r="AG82">
        <v>0</v>
      </c>
      <c r="AH82">
        <v>0</v>
      </c>
      <c r="AI82">
        <v>216.92</v>
      </c>
      <c r="AJ82">
        <v>77.47</v>
      </c>
      <c r="AK82">
        <v>0</v>
      </c>
      <c r="AL82">
        <v>0</v>
      </c>
      <c r="AM82">
        <v>0.92</v>
      </c>
      <c r="AN82">
        <v>48.42</v>
      </c>
      <c r="AO82">
        <v>0</v>
      </c>
      <c r="AP82">
        <v>0</v>
      </c>
      <c r="AQ82">
        <v>14.53</v>
      </c>
      <c r="AR82">
        <v>0</v>
      </c>
      <c r="AS82">
        <v>0</v>
      </c>
      <c r="AT82">
        <v>0</v>
      </c>
      <c r="AU82">
        <v>0</v>
      </c>
      <c r="AV82">
        <v>191.37</v>
      </c>
      <c r="AW82">
        <v>1.94</v>
      </c>
      <c r="AX82">
        <v>0</v>
      </c>
      <c r="AY82">
        <v>0</v>
      </c>
      <c r="AZ82">
        <v>0</v>
      </c>
      <c r="BA82">
        <v>0.97</v>
      </c>
      <c r="BB82">
        <v>0.4</v>
      </c>
      <c r="BC82">
        <v>0.52</v>
      </c>
      <c r="BD82">
        <v>0.94</v>
      </c>
      <c r="BE82">
        <v>0.96</v>
      </c>
      <c r="BF82">
        <v>1.02</v>
      </c>
      <c r="BG82">
        <v>0.96</v>
      </c>
      <c r="BH82">
        <v>0.61</v>
      </c>
      <c r="BI82">
        <v>0.57999999999999996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0.57999999999999996</v>
      </c>
      <c r="BP82">
        <v>24.94</v>
      </c>
      <c r="BQ82">
        <v>26.09</v>
      </c>
      <c r="BR82">
        <v>67.790000000000006</v>
      </c>
      <c r="BS82">
        <v>87.25</v>
      </c>
      <c r="BT82">
        <v>48.42</v>
      </c>
      <c r="BU82">
        <v>0</v>
      </c>
      <c r="BV82">
        <v>0</v>
      </c>
    </row>
    <row r="83" spans="7:74">
      <c r="G83" t="s">
        <v>125</v>
      </c>
      <c r="H83" s="115">
        <v>780.21999999999991</v>
      </c>
      <c r="I83" s="88">
        <v>201.42000000000002</v>
      </c>
      <c r="J83" s="88">
        <v>208.16000000000003</v>
      </c>
      <c r="K83" s="88">
        <v>0.97</v>
      </c>
      <c r="L83" s="88">
        <v>1.94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29.05</v>
      </c>
      <c r="X83">
        <v>48.42</v>
      </c>
      <c r="Y83">
        <v>60.04</v>
      </c>
      <c r="Z83">
        <v>48.42</v>
      </c>
      <c r="AA83">
        <v>2.91</v>
      </c>
      <c r="AB83">
        <v>13.27</v>
      </c>
      <c r="AC83">
        <v>7.98</v>
      </c>
      <c r="AD83">
        <v>28.71</v>
      </c>
      <c r="AE83">
        <v>0.97</v>
      </c>
      <c r="AF83">
        <v>0</v>
      </c>
      <c r="AG83">
        <v>0</v>
      </c>
      <c r="AH83">
        <v>0</v>
      </c>
      <c r="AI83">
        <v>216.92</v>
      </c>
      <c r="AJ83">
        <v>77.47</v>
      </c>
      <c r="AK83">
        <v>0</v>
      </c>
      <c r="AL83">
        <v>0</v>
      </c>
      <c r="AM83">
        <v>0.87</v>
      </c>
      <c r="AN83">
        <v>96.84</v>
      </c>
      <c r="AO83">
        <v>0</v>
      </c>
      <c r="AP83">
        <v>0</v>
      </c>
      <c r="AQ83">
        <v>14.53</v>
      </c>
      <c r="AR83">
        <v>0</v>
      </c>
      <c r="AS83">
        <v>0</v>
      </c>
      <c r="AT83">
        <v>0</v>
      </c>
      <c r="AU83">
        <v>0</v>
      </c>
      <c r="AV83">
        <v>191.37</v>
      </c>
      <c r="AW83">
        <v>1.94</v>
      </c>
      <c r="AX83">
        <v>91.03</v>
      </c>
      <c r="AY83">
        <v>0</v>
      </c>
      <c r="AZ83">
        <v>0</v>
      </c>
      <c r="BA83">
        <v>0.92</v>
      </c>
      <c r="BB83">
        <v>0.4</v>
      </c>
      <c r="BC83">
        <v>0.52</v>
      </c>
      <c r="BD83">
        <v>0.94</v>
      </c>
      <c r="BE83">
        <v>0.96</v>
      </c>
      <c r="BF83">
        <v>1.02</v>
      </c>
      <c r="BG83">
        <v>0.92</v>
      </c>
      <c r="BH83">
        <v>0.61</v>
      </c>
      <c r="BI83">
        <v>0.61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0.57999999999999996</v>
      </c>
      <c r="BP83">
        <v>24.94</v>
      </c>
      <c r="BQ83">
        <v>26.09</v>
      </c>
      <c r="BR83">
        <v>67.790000000000006</v>
      </c>
      <c r="BS83">
        <v>87.25</v>
      </c>
      <c r="BT83">
        <v>48.42</v>
      </c>
      <c r="BU83">
        <v>0</v>
      </c>
      <c r="BV83">
        <v>0</v>
      </c>
    </row>
    <row r="84" spans="7:74">
      <c r="G84" t="s">
        <v>126</v>
      </c>
      <c r="H84" s="115">
        <v>780.21999999999991</v>
      </c>
      <c r="I84" s="88">
        <v>201.42000000000002</v>
      </c>
      <c r="J84" s="88">
        <v>208.16000000000003</v>
      </c>
      <c r="K84" s="88">
        <v>0.97</v>
      </c>
      <c r="L84" s="88">
        <v>1.94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29.05</v>
      </c>
      <c r="X84">
        <v>48.42</v>
      </c>
      <c r="Y84">
        <v>60.04</v>
      </c>
      <c r="Z84">
        <v>48.42</v>
      </c>
      <c r="AA84">
        <v>2.91</v>
      </c>
      <c r="AB84">
        <v>13.27</v>
      </c>
      <c r="AC84">
        <v>7.98</v>
      </c>
      <c r="AD84">
        <v>28.71</v>
      </c>
      <c r="AE84">
        <v>0.97</v>
      </c>
      <c r="AF84">
        <v>0</v>
      </c>
      <c r="AG84">
        <v>0</v>
      </c>
      <c r="AH84">
        <v>0</v>
      </c>
      <c r="AI84">
        <v>216.92</v>
      </c>
      <c r="AJ84">
        <v>77.47</v>
      </c>
      <c r="AK84">
        <v>0</v>
      </c>
      <c r="AL84">
        <v>0</v>
      </c>
      <c r="AM84">
        <v>0.87</v>
      </c>
      <c r="AN84">
        <v>96.84</v>
      </c>
      <c r="AO84">
        <v>0</v>
      </c>
      <c r="AP84">
        <v>0</v>
      </c>
      <c r="AQ84">
        <v>14.53</v>
      </c>
      <c r="AR84">
        <v>0</v>
      </c>
      <c r="AS84">
        <v>0</v>
      </c>
      <c r="AT84">
        <v>0</v>
      </c>
      <c r="AU84">
        <v>0</v>
      </c>
      <c r="AV84">
        <v>191.37</v>
      </c>
      <c r="AW84">
        <v>1.94</v>
      </c>
      <c r="AX84">
        <v>91.03</v>
      </c>
      <c r="AY84">
        <v>0</v>
      </c>
      <c r="AZ84">
        <v>0</v>
      </c>
      <c r="BA84">
        <v>0.92</v>
      </c>
      <c r="BB84">
        <v>0.4</v>
      </c>
      <c r="BC84">
        <v>0.52</v>
      </c>
      <c r="BD84">
        <v>0.94</v>
      </c>
      <c r="BE84">
        <v>0.96</v>
      </c>
      <c r="BF84">
        <v>1.02</v>
      </c>
      <c r="BG84">
        <v>0.92</v>
      </c>
      <c r="BH84">
        <v>0.61</v>
      </c>
      <c r="BI84">
        <v>0.61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0.57999999999999996</v>
      </c>
      <c r="BP84">
        <v>24.94</v>
      </c>
      <c r="BQ84">
        <v>26.09</v>
      </c>
      <c r="BR84">
        <v>67.790000000000006</v>
      </c>
      <c r="BS84">
        <v>87.25</v>
      </c>
      <c r="BT84">
        <v>48.42</v>
      </c>
      <c r="BU84">
        <v>0</v>
      </c>
      <c r="BV84">
        <v>0</v>
      </c>
    </row>
    <row r="85" spans="7:74">
      <c r="G85" t="s">
        <v>127</v>
      </c>
      <c r="H85" s="115">
        <v>780.21999999999991</v>
      </c>
      <c r="I85" s="88">
        <v>201.42000000000002</v>
      </c>
      <c r="J85" s="88">
        <v>208.16000000000003</v>
      </c>
      <c r="K85" s="88">
        <v>0.97</v>
      </c>
      <c r="L85" s="88">
        <v>1.94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29.05</v>
      </c>
      <c r="X85">
        <v>48.42</v>
      </c>
      <c r="Y85">
        <v>60.04</v>
      </c>
      <c r="Z85">
        <v>48.42</v>
      </c>
      <c r="AA85">
        <v>2.91</v>
      </c>
      <c r="AB85">
        <v>13.27</v>
      </c>
      <c r="AC85">
        <v>7.98</v>
      </c>
      <c r="AD85">
        <v>28.71</v>
      </c>
      <c r="AE85">
        <v>0.97</v>
      </c>
      <c r="AF85">
        <v>0</v>
      </c>
      <c r="AG85">
        <v>0</v>
      </c>
      <c r="AH85">
        <v>0</v>
      </c>
      <c r="AI85">
        <v>216.92</v>
      </c>
      <c r="AJ85">
        <v>77.47</v>
      </c>
      <c r="AK85">
        <v>0</v>
      </c>
      <c r="AL85">
        <v>0</v>
      </c>
      <c r="AM85">
        <v>0.87</v>
      </c>
      <c r="AN85">
        <v>96.84</v>
      </c>
      <c r="AO85">
        <v>0</v>
      </c>
      <c r="AP85">
        <v>0</v>
      </c>
      <c r="AQ85">
        <v>14.53</v>
      </c>
      <c r="AR85">
        <v>0</v>
      </c>
      <c r="AS85">
        <v>0</v>
      </c>
      <c r="AT85">
        <v>0</v>
      </c>
      <c r="AU85">
        <v>0</v>
      </c>
      <c r="AV85">
        <v>191.37</v>
      </c>
      <c r="AW85">
        <v>1.94</v>
      </c>
      <c r="AX85">
        <v>91.03</v>
      </c>
      <c r="AY85">
        <v>0</v>
      </c>
      <c r="AZ85">
        <v>0</v>
      </c>
      <c r="BA85">
        <v>0.92</v>
      </c>
      <c r="BB85">
        <v>0.4</v>
      </c>
      <c r="BC85">
        <v>0.52</v>
      </c>
      <c r="BD85">
        <v>0.94</v>
      </c>
      <c r="BE85">
        <v>0.96</v>
      </c>
      <c r="BF85">
        <v>1.02</v>
      </c>
      <c r="BG85">
        <v>0.92</v>
      </c>
      <c r="BH85">
        <v>0.61</v>
      </c>
      <c r="BI85">
        <v>0.61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0.57999999999999996</v>
      </c>
      <c r="BP85">
        <v>24.94</v>
      </c>
      <c r="BQ85">
        <v>26.09</v>
      </c>
      <c r="BR85">
        <v>67.790000000000006</v>
      </c>
      <c r="BS85">
        <v>87.25</v>
      </c>
      <c r="BT85">
        <v>48.42</v>
      </c>
      <c r="BU85">
        <v>0</v>
      </c>
      <c r="BV85">
        <v>0</v>
      </c>
    </row>
    <row r="86" spans="7:74">
      <c r="G86" t="s">
        <v>128</v>
      </c>
      <c r="H86" s="115">
        <v>780.21999999999991</v>
      </c>
      <c r="I86" s="88">
        <v>201.42000000000002</v>
      </c>
      <c r="J86" s="88">
        <v>208.16000000000003</v>
      </c>
      <c r="K86" s="88">
        <v>0.97</v>
      </c>
      <c r="L86" s="88">
        <v>1.94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29.05</v>
      </c>
      <c r="X86">
        <v>48.42</v>
      </c>
      <c r="Y86">
        <v>60.04</v>
      </c>
      <c r="Z86">
        <v>48.42</v>
      </c>
      <c r="AA86">
        <v>2.91</v>
      </c>
      <c r="AB86">
        <v>13.27</v>
      </c>
      <c r="AC86">
        <v>7.98</v>
      </c>
      <c r="AD86">
        <v>28.71</v>
      </c>
      <c r="AE86">
        <v>0.97</v>
      </c>
      <c r="AF86">
        <v>0</v>
      </c>
      <c r="AG86">
        <v>0</v>
      </c>
      <c r="AH86">
        <v>0</v>
      </c>
      <c r="AI86">
        <v>216.92</v>
      </c>
      <c r="AJ86">
        <v>77.47</v>
      </c>
      <c r="AK86">
        <v>0</v>
      </c>
      <c r="AL86">
        <v>0</v>
      </c>
      <c r="AM86">
        <v>0.87</v>
      </c>
      <c r="AN86">
        <v>96.84</v>
      </c>
      <c r="AO86">
        <v>0</v>
      </c>
      <c r="AP86">
        <v>0</v>
      </c>
      <c r="AQ86">
        <v>14.53</v>
      </c>
      <c r="AR86">
        <v>0</v>
      </c>
      <c r="AS86">
        <v>0</v>
      </c>
      <c r="AT86">
        <v>0</v>
      </c>
      <c r="AU86">
        <v>0</v>
      </c>
      <c r="AV86">
        <v>191.37</v>
      </c>
      <c r="AW86">
        <v>1.94</v>
      </c>
      <c r="AX86">
        <v>91.03</v>
      </c>
      <c r="AY86">
        <v>0</v>
      </c>
      <c r="AZ86">
        <v>0</v>
      </c>
      <c r="BA86">
        <v>0.92</v>
      </c>
      <c r="BB86">
        <v>0.4</v>
      </c>
      <c r="BC86">
        <v>0.52</v>
      </c>
      <c r="BD86">
        <v>0.94</v>
      </c>
      <c r="BE86">
        <v>0.96</v>
      </c>
      <c r="BF86">
        <v>1.02</v>
      </c>
      <c r="BG86">
        <v>0.92</v>
      </c>
      <c r="BH86">
        <v>0.61</v>
      </c>
      <c r="BI86">
        <v>0.61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0.57999999999999996</v>
      </c>
      <c r="BP86">
        <v>24.94</v>
      </c>
      <c r="BQ86">
        <v>26.09</v>
      </c>
      <c r="BR86">
        <v>67.790000000000006</v>
      </c>
      <c r="BS86">
        <v>87.25</v>
      </c>
      <c r="BT86">
        <v>48.42</v>
      </c>
      <c r="BU86">
        <v>0</v>
      </c>
      <c r="BV86">
        <v>0</v>
      </c>
    </row>
    <row r="87" spans="7:74">
      <c r="G87" t="s">
        <v>129</v>
      </c>
      <c r="H87" s="115">
        <v>780.21999999999991</v>
      </c>
      <c r="I87" s="88">
        <v>288.57999999999993</v>
      </c>
      <c r="J87" s="88">
        <v>208.16000000000003</v>
      </c>
      <c r="K87" s="88">
        <v>0.97</v>
      </c>
      <c r="L87" s="88">
        <v>1.94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29.05</v>
      </c>
      <c r="X87">
        <v>48.42</v>
      </c>
      <c r="Y87">
        <v>60.04</v>
      </c>
      <c r="Z87">
        <v>121.05</v>
      </c>
      <c r="AA87">
        <v>2.91</v>
      </c>
      <c r="AB87">
        <v>13.27</v>
      </c>
      <c r="AC87">
        <v>7.98</v>
      </c>
      <c r="AD87">
        <v>28.71</v>
      </c>
      <c r="AE87">
        <v>0.97</v>
      </c>
      <c r="AF87">
        <v>0</v>
      </c>
      <c r="AG87">
        <v>0</v>
      </c>
      <c r="AH87">
        <v>0</v>
      </c>
      <c r="AI87">
        <v>216.92</v>
      </c>
      <c r="AJ87">
        <v>77.47</v>
      </c>
      <c r="AK87">
        <v>0</v>
      </c>
      <c r="AL87">
        <v>0</v>
      </c>
      <c r="AM87">
        <v>0.87</v>
      </c>
      <c r="AN87">
        <v>96.84</v>
      </c>
      <c r="AO87">
        <v>0</v>
      </c>
      <c r="AP87">
        <v>14.53</v>
      </c>
      <c r="AQ87">
        <v>14.53</v>
      </c>
      <c r="AR87">
        <v>0</v>
      </c>
      <c r="AS87">
        <v>0</v>
      </c>
      <c r="AT87">
        <v>0</v>
      </c>
      <c r="AU87">
        <v>0</v>
      </c>
      <c r="AV87">
        <v>191.37</v>
      </c>
      <c r="AW87">
        <v>1.94</v>
      </c>
      <c r="AX87">
        <v>91.03</v>
      </c>
      <c r="AY87">
        <v>0</v>
      </c>
      <c r="AZ87">
        <v>0</v>
      </c>
      <c r="BA87">
        <v>0.92</v>
      </c>
      <c r="BB87">
        <v>0.4</v>
      </c>
      <c r="BC87">
        <v>0.52</v>
      </c>
      <c r="BD87">
        <v>0.94</v>
      </c>
      <c r="BE87">
        <v>0.96</v>
      </c>
      <c r="BF87">
        <v>1.02</v>
      </c>
      <c r="BG87">
        <v>0.92</v>
      </c>
      <c r="BH87">
        <v>0.61</v>
      </c>
      <c r="BI87">
        <v>0.61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0.57999999999999996</v>
      </c>
      <c r="BP87">
        <v>24.94</v>
      </c>
      <c r="BQ87">
        <v>26.09</v>
      </c>
      <c r="BR87">
        <v>67.790000000000006</v>
      </c>
      <c r="BS87">
        <v>87.25</v>
      </c>
      <c r="BT87">
        <v>48.42</v>
      </c>
      <c r="BU87">
        <v>0</v>
      </c>
      <c r="BV87">
        <v>0</v>
      </c>
    </row>
    <row r="88" spans="7:74">
      <c r="G88" t="s">
        <v>130</v>
      </c>
      <c r="H88" s="115">
        <v>780.21999999999991</v>
      </c>
      <c r="I88" s="88">
        <v>288.57999999999993</v>
      </c>
      <c r="J88" s="88">
        <v>208.16000000000003</v>
      </c>
      <c r="K88" s="88">
        <v>0.97</v>
      </c>
      <c r="L88" s="88">
        <v>1.94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29.05</v>
      </c>
      <c r="X88">
        <v>48.42</v>
      </c>
      <c r="Y88">
        <v>60.04</v>
      </c>
      <c r="Z88">
        <v>121.05</v>
      </c>
      <c r="AA88">
        <v>2.91</v>
      </c>
      <c r="AB88">
        <v>13.27</v>
      </c>
      <c r="AC88">
        <v>7.98</v>
      </c>
      <c r="AD88">
        <v>28.71</v>
      </c>
      <c r="AE88">
        <v>0.97</v>
      </c>
      <c r="AF88">
        <v>0</v>
      </c>
      <c r="AG88">
        <v>0</v>
      </c>
      <c r="AH88">
        <v>0</v>
      </c>
      <c r="AI88">
        <v>216.92</v>
      </c>
      <c r="AJ88">
        <v>77.47</v>
      </c>
      <c r="AK88">
        <v>0</v>
      </c>
      <c r="AL88">
        <v>0</v>
      </c>
      <c r="AM88">
        <v>0.87</v>
      </c>
      <c r="AN88">
        <v>96.84</v>
      </c>
      <c r="AO88">
        <v>0</v>
      </c>
      <c r="AP88">
        <v>14.53</v>
      </c>
      <c r="AQ88">
        <v>14.53</v>
      </c>
      <c r="AR88">
        <v>0</v>
      </c>
      <c r="AS88">
        <v>0</v>
      </c>
      <c r="AT88">
        <v>0</v>
      </c>
      <c r="AU88">
        <v>0</v>
      </c>
      <c r="AV88">
        <v>191.37</v>
      </c>
      <c r="AW88">
        <v>1.94</v>
      </c>
      <c r="AX88">
        <v>91.03</v>
      </c>
      <c r="AY88">
        <v>0</v>
      </c>
      <c r="AZ88">
        <v>0</v>
      </c>
      <c r="BA88">
        <v>0.92</v>
      </c>
      <c r="BB88">
        <v>0.4</v>
      </c>
      <c r="BC88">
        <v>0.52</v>
      </c>
      <c r="BD88">
        <v>0.94</v>
      </c>
      <c r="BE88">
        <v>0.96</v>
      </c>
      <c r="BF88">
        <v>1.02</v>
      </c>
      <c r="BG88">
        <v>0.92</v>
      </c>
      <c r="BH88">
        <v>0.61</v>
      </c>
      <c r="BI88">
        <v>0.61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0.57999999999999996</v>
      </c>
      <c r="BP88">
        <v>24.94</v>
      </c>
      <c r="BQ88">
        <v>26.09</v>
      </c>
      <c r="BR88">
        <v>67.790000000000006</v>
      </c>
      <c r="BS88">
        <v>87.25</v>
      </c>
      <c r="BT88">
        <v>48.42</v>
      </c>
      <c r="BU88">
        <v>0</v>
      </c>
      <c r="BV88">
        <v>0</v>
      </c>
    </row>
    <row r="89" spans="7:74">
      <c r="G89" t="s">
        <v>131</v>
      </c>
      <c r="H89" s="115">
        <v>780.21999999999991</v>
      </c>
      <c r="I89" s="88">
        <v>288.57999999999993</v>
      </c>
      <c r="J89" s="88">
        <v>208.16000000000003</v>
      </c>
      <c r="K89" s="88">
        <v>0.97</v>
      </c>
      <c r="L89" s="88">
        <v>1.94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29.05</v>
      </c>
      <c r="X89">
        <v>48.42</v>
      </c>
      <c r="Y89">
        <v>60.04</v>
      </c>
      <c r="Z89">
        <v>121.05</v>
      </c>
      <c r="AA89">
        <v>2.91</v>
      </c>
      <c r="AB89">
        <v>13.27</v>
      </c>
      <c r="AC89">
        <v>7.98</v>
      </c>
      <c r="AD89">
        <v>28.71</v>
      </c>
      <c r="AE89">
        <v>0.97</v>
      </c>
      <c r="AF89">
        <v>0</v>
      </c>
      <c r="AG89">
        <v>0</v>
      </c>
      <c r="AH89">
        <v>0</v>
      </c>
      <c r="AI89">
        <v>216.92</v>
      </c>
      <c r="AJ89">
        <v>77.47</v>
      </c>
      <c r="AK89">
        <v>0</v>
      </c>
      <c r="AL89">
        <v>0</v>
      </c>
      <c r="AM89">
        <v>0.87</v>
      </c>
      <c r="AN89">
        <v>96.84</v>
      </c>
      <c r="AO89">
        <v>0</v>
      </c>
      <c r="AP89">
        <v>14.53</v>
      </c>
      <c r="AQ89">
        <v>14.53</v>
      </c>
      <c r="AR89">
        <v>0</v>
      </c>
      <c r="AS89">
        <v>0</v>
      </c>
      <c r="AT89">
        <v>0</v>
      </c>
      <c r="AU89">
        <v>0</v>
      </c>
      <c r="AV89">
        <v>191.37</v>
      </c>
      <c r="AW89">
        <v>1.94</v>
      </c>
      <c r="AX89">
        <v>91.03</v>
      </c>
      <c r="AY89">
        <v>0</v>
      </c>
      <c r="AZ89">
        <v>0</v>
      </c>
      <c r="BA89">
        <v>0.92</v>
      </c>
      <c r="BB89">
        <v>0.4</v>
      </c>
      <c r="BC89">
        <v>0.52</v>
      </c>
      <c r="BD89">
        <v>0.94</v>
      </c>
      <c r="BE89">
        <v>0.96</v>
      </c>
      <c r="BF89">
        <v>1.02</v>
      </c>
      <c r="BG89">
        <v>0.92</v>
      </c>
      <c r="BH89">
        <v>0.61</v>
      </c>
      <c r="BI89">
        <v>0.61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0.57999999999999996</v>
      </c>
      <c r="BP89">
        <v>24.94</v>
      </c>
      <c r="BQ89">
        <v>26.09</v>
      </c>
      <c r="BR89">
        <v>67.790000000000006</v>
      </c>
      <c r="BS89">
        <v>87.25</v>
      </c>
      <c r="BT89">
        <v>48.42</v>
      </c>
      <c r="BU89">
        <v>0</v>
      </c>
      <c r="BV89">
        <v>0</v>
      </c>
    </row>
    <row r="90" spans="7:74">
      <c r="G90" t="s">
        <v>132</v>
      </c>
      <c r="H90" s="115">
        <v>780.21999999999991</v>
      </c>
      <c r="I90" s="88">
        <v>288.57999999999993</v>
      </c>
      <c r="J90" s="88">
        <v>208.16000000000003</v>
      </c>
      <c r="K90" s="88">
        <v>0.97</v>
      </c>
      <c r="L90" s="88">
        <v>1.94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29.05</v>
      </c>
      <c r="X90">
        <v>48.42</v>
      </c>
      <c r="Y90">
        <v>60.04</v>
      </c>
      <c r="Z90">
        <v>121.05</v>
      </c>
      <c r="AA90">
        <v>2.91</v>
      </c>
      <c r="AB90">
        <v>13.27</v>
      </c>
      <c r="AC90">
        <v>7.98</v>
      </c>
      <c r="AD90">
        <v>28.71</v>
      </c>
      <c r="AE90">
        <v>0.97</v>
      </c>
      <c r="AF90">
        <v>0</v>
      </c>
      <c r="AG90">
        <v>0</v>
      </c>
      <c r="AH90">
        <v>0</v>
      </c>
      <c r="AI90">
        <v>216.92</v>
      </c>
      <c r="AJ90">
        <v>77.47</v>
      </c>
      <c r="AK90">
        <v>0</v>
      </c>
      <c r="AL90">
        <v>0</v>
      </c>
      <c r="AM90">
        <v>0.87</v>
      </c>
      <c r="AN90">
        <v>96.84</v>
      </c>
      <c r="AO90">
        <v>0</v>
      </c>
      <c r="AP90">
        <v>14.53</v>
      </c>
      <c r="AQ90">
        <v>14.53</v>
      </c>
      <c r="AR90">
        <v>0</v>
      </c>
      <c r="AS90">
        <v>0</v>
      </c>
      <c r="AT90">
        <v>0</v>
      </c>
      <c r="AU90">
        <v>0</v>
      </c>
      <c r="AV90">
        <v>191.37</v>
      </c>
      <c r="AW90">
        <v>1.94</v>
      </c>
      <c r="AX90">
        <v>91.03</v>
      </c>
      <c r="AY90">
        <v>0</v>
      </c>
      <c r="AZ90">
        <v>0</v>
      </c>
      <c r="BA90">
        <v>0.92</v>
      </c>
      <c r="BB90">
        <v>0.4</v>
      </c>
      <c r="BC90">
        <v>0.52</v>
      </c>
      <c r="BD90">
        <v>0.94</v>
      </c>
      <c r="BE90">
        <v>0.96</v>
      </c>
      <c r="BF90">
        <v>1.02</v>
      </c>
      <c r="BG90">
        <v>0.92</v>
      </c>
      <c r="BH90">
        <v>0.61</v>
      </c>
      <c r="BI90">
        <v>0.61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0.57999999999999996</v>
      </c>
      <c r="BP90">
        <v>24.94</v>
      </c>
      <c r="BQ90">
        <v>26.09</v>
      </c>
      <c r="BR90">
        <v>67.790000000000006</v>
      </c>
      <c r="BS90">
        <v>87.25</v>
      </c>
      <c r="BT90">
        <v>48.42</v>
      </c>
      <c r="BU90">
        <v>0</v>
      </c>
      <c r="BV90">
        <v>0</v>
      </c>
    </row>
    <row r="91" spans="7:74">
      <c r="G91" t="s">
        <v>133</v>
      </c>
      <c r="H91" s="115">
        <v>942.3</v>
      </c>
      <c r="I91" s="88">
        <v>343.28999999999991</v>
      </c>
      <c r="J91" s="88">
        <v>208.16000000000003</v>
      </c>
      <c r="K91" s="88">
        <v>0.97</v>
      </c>
      <c r="L91" s="88">
        <v>1.94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29.05</v>
      </c>
      <c r="X91">
        <v>48.42</v>
      </c>
      <c r="Y91">
        <v>60.04</v>
      </c>
      <c r="Z91">
        <v>121.05</v>
      </c>
      <c r="AA91">
        <v>2.91</v>
      </c>
      <c r="AB91">
        <v>13.27</v>
      </c>
      <c r="AC91">
        <v>5.94</v>
      </c>
      <c r="AD91">
        <v>28.71</v>
      </c>
      <c r="AE91">
        <v>0.97</v>
      </c>
      <c r="AF91">
        <v>0</v>
      </c>
      <c r="AG91">
        <v>69.72</v>
      </c>
      <c r="AH91">
        <v>94.42</v>
      </c>
      <c r="AI91">
        <v>216.92</v>
      </c>
      <c r="AJ91">
        <v>77.47</v>
      </c>
      <c r="AK91">
        <v>23.24</v>
      </c>
      <c r="AL91">
        <v>31.47</v>
      </c>
      <c r="AM91">
        <v>0.85</v>
      </c>
      <c r="AN91">
        <v>96.84</v>
      </c>
      <c r="AO91">
        <v>0</v>
      </c>
      <c r="AP91">
        <v>14.53</v>
      </c>
      <c r="AQ91">
        <v>14.53</v>
      </c>
      <c r="AR91">
        <v>0</v>
      </c>
      <c r="AS91">
        <v>0</v>
      </c>
      <c r="AT91">
        <v>0</v>
      </c>
      <c r="AU91">
        <v>0</v>
      </c>
      <c r="AV91">
        <v>191.37</v>
      </c>
      <c r="AW91">
        <v>1.94</v>
      </c>
      <c r="AX91">
        <v>91.03</v>
      </c>
      <c r="AY91">
        <v>0</v>
      </c>
      <c r="AZ91">
        <v>0</v>
      </c>
      <c r="BA91">
        <v>0.92</v>
      </c>
      <c r="BB91">
        <v>0.4</v>
      </c>
      <c r="BC91">
        <v>0.52</v>
      </c>
      <c r="BD91">
        <v>0.94</v>
      </c>
      <c r="BE91">
        <v>0.96</v>
      </c>
      <c r="BF91">
        <v>1.02</v>
      </c>
      <c r="BG91">
        <v>0.92</v>
      </c>
      <c r="BH91">
        <v>0.61</v>
      </c>
      <c r="BI91">
        <v>0.61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0.57999999999999996</v>
      </c>
      <c r="BP91">
        <v>24.94</v>
      </c>
      <c r="BQ91">
        <v>26.09</v>
      </c>
      <c r="BR91">
        <v>67.790000000000006</v>
      </c>
      <c r="BS91">
        <v>87.25</v>
      </c>
      <c r="BT91">
        <v>48.42</v>
      </c>
      <c r="BU91">
        <v>0</v>
      </c>
      <c r="BV91">
        <v>0</v>
      </c>
    </row>
    <row r="92" spans="7:74">
      <c r="G92" t="s">
        <v>134</v>
      </c>
      <c r="H92" s="115">
        <v>942.3</v>
      </c>
      <c r="I92" s="88">
        <v>343.28999999999991</v>
      </c>
      <c r="J92" s="88">
        <v>208.16000000000003</v>
      </c>
      <c r="K92" s="88">
        <v>0.97</v>
      </c>
      <c r="L92" s="88">
        <v>1.94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29.05</v>
      </c>
      <c r="X92">
        <v>48.42</v>
      </c>
      <c r="Y92">
        <v>60.04</v>
      </c>
      <c r="Z92">
        <v>121.05</v>
      </c>
      <c r="AA92">
        <v>2.91</v>
      </c>
      <c r="AB92">
        <v>13.27</v>
      </c>
      <c r="AC92">
        <v>5.94</v>
      </c>
      <c r="AD92">
        <v>28.71</v>
      </c>
      <c r="AE92">
        <v>0.97</v>
      </c>
      <c r="AF92">
        <v>0</v>
      </c>
      <c r="AG92">
        <v>69.72</v>
      </c>
      <c r="AH92">
        <v>94.42</v>
      </c>
      <c r="AI92">
        <v>216.92</v>
      </c>
      <c r="AJ92">
        <v>77.47</v>
      </c>
      <c r="AK92">
        <v>23.24</v>
      </c>
      <c r="AL92">
        <v>31.47</v>
      </c>
      <c r="AM92">
        <v>0.85</v>
      </c>
      <c r="AN92">
        <v>96.84</v>
      </c>
      <c r="AO92">
        <v>0</v>
      </c>
      <c r="AP92">
        <v>14.53</v>
      </c>
      <c r="AQ92">
        <v>14.53</v>
      </c>
      <c r="AR92">
        <v>0</v>
      </c>
      <c r="AS92">
        <v>0</v>
      </c>
      <c r="AT92">
        <v>0</v>
      </c>
      <c r="AU92">
        <v>0</v>
      </c>
      <c r="AV92">
        <v>191.37</v>
      </c>
      <c r="AW92">
        <v>1.94</v>
      </c>
      <c r="AX92">
        <v>91.03</v>
      </c>
      <c r="AY92">
        <v>0</v>
      </c>
      <c r="AZ92">
        <v>0</v>
      </c>
      <c r="BA92">
        <v>0.92</v>
      </c>
      <c r="BB92">
        <v>0.4</v>
      </c>
      <c r="BC92">
        <v>0.52</v>
      </c>
      <c r="BD92">
        <v>0.94</v>
      </c>
      <c r="BE92">
        <v>0.96</v>
      </c>
      <c r="BF92">
        <v>1.02</v>
      </c>
      <c r="BG92">
        <v>0.92</v>
      </c>
      <c r="BH92">
        <v>0.61</v>
      </c>
      <c r="BI92">
        <v>0.61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0.57999999999999996</v>
      </c>
      <c r="BP92">
        <v>24.94</v>
      </c>
      <c r="BQ92">
        <v>26.09</v>
      </c>
      <c r="BR92">
        <v>67.790000000000006</v>
      </c>
      <c r="BS92">
        <v>87.25</v>
      </c>
      <c r="BT92">
        <v>48.42</v>
      </c>
      <c r="BU92">
        <v>0</v>
      </c>
      <c r="BV92">
        <v>0</v>
      </c>
    </row>
    <row r="93" spans="7:74">
      <c r="G93" t="s">
        <v>135</v>
      </c>
      <c r="H93" s="115">
        <v>942.3</v>
      </c>
      <c r="I93" s="88">
        <v>343.28999999999991</v>
      </c>
      <c r="J93" s="88">
        <v>208.16000000000003</v>
      </c>
      <c r="K93" s="88">
        <v>0.97</v>
      </c>
      <c r="L93" s="88">
        <v>1.94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29.05</v>
      </c>
      <c r="X93">
        <v>48.42</v>
      </c>
      <c r="Y93">
        <v>60.04</v>
      </c>
      <c r="Z93">
        <v>121.05</v>
      </c>
      <c r="AA93">
        <v>2.91</v>
      </c>
      <c r="AB93">
        <v>13.27</v>
      </c>
      <c r="AC93">
        <v>5.94</v>
      </c>
      <c r="AD93">
        <v>28.71</v>
      </c>
      <c r="AE93">
        <v>0.97</v>
      </c>
      <c r="AF93">
        <v>0</v>
      </c>
      <c r="AG93">
        <v>69.72</v>
      </c>
      <c r="AH93">
        <v>94.42</v>
      </c>
      <c r="AI93">
        <v>216.92</v>
      </c>
      <c r="AJ93">
        <v>77.47</v>
      </c>
      <c r="AK93">
        <v>23.24</v>
      </c>
      <c r="AL93">
        <v>31.47</v>
      </c>
      <c r="AM93">
        <v>0.85</v>
      </c>
      <c r="AN93">
        <v>96.84</v>
      </c>
      <c r="AO93">
        <v>0</v>
      </c>
      <c r="AP93">
        <v>14.53</v>
      </c>
      <c r="AQ93">
        <v>14.53</v>
      </c>
      <c r="AR93">
        <v>0</v>
      </c>
      <c r="AS93">
        <v>0</v>
      </c>
      <c r="AT93">
        <v>0</v>
      </c>
      <c r="AU93">
        <v>0</v>
      </c>
      <c r="AV93">
        <v>191.37</v>
      </c>
      <c r="AW93">
        <v>1.94</v>
      </c>
      <c r="AX93">
        <v>91.03</v>
      </c>
      <c r="AY93">
        <v>0</v>
      </c>
      <c r="AZ93">
        <v>0</v>
      </c>
      <c r="BA93">
        <v>0.92</v>
      </c>
      <c r="BB93">
        <v>0.4</v>
      </c>
      <c r="BC93">
        <v>0.52</v>
      </c>
      <c r="BD93">
        <v>0.94</v>
      </c>
      <c r="BE93">
        <v>0.96</v>
      </c>
      <c r="BF93">
        <v>1.02</v>
      </c>
      <c r="BG93">
        <v>0.92</v>
      </c>
      <c r="BH93">
        <v>0.61</v>
      </c>
      <c r="BI93">
        <v>0.61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0.57999999999999996</v>
      </c>
      <c r="BP93">
        <v>24.94</v>
      </c>
      <c r="BQ93">
        <v>26.09</v>
      </c>
      <c r="BR93">
        <v>67.790000000000006</v>
      </c>
      <c r="BS93">
        <v>87.25</v>
      </c>
      <c r="BT93">
        <v>48.42</v>
      </c>
      <c r="BU93">
        <v>0</v>
      </c>
      <c r="BV93">
        <v>0</v>
      </c>
    </row>
    <row r="94" spans="7:74">
      <c r="G94" t="s">
        <v>136</v>
      </c>
      <c r="H94" s="115">
        <v>942.3</v>
      </c>
      <c r="I94" s="88">
        <v>343.28999999999991</v>
      </c>
      <c r="J94" s="88">
        <v>208.16000000000003</v>
      </c>
      <c r="K94" s="88">
        <v>0.97</v>
      </c>
      <c r="L94" s="88">
        <v>1.94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29.05</v>
      </c>
      <c r="X94">
        <v>48.42</v>
      </c>
      <c r="Y94">
        <v>60.04</v>
      </c>
      <c r="Z94">
        <v>121.05</v>
      </c>
      <c r="AA94">
        <v>2.91</v>
      </c>
      <c r="AB94">
        <v>13.27</v>
      </c>
      <c r="AC94">
        <v>5.94</v>
      </c>
      <c r="AD94">
        <v>28.71</v>
      </c>
      <c r="AE94">
        <v>0.97</v>
      </c>
      <c r="AF94">
        <v>0</v>
      </c>
      <c r="AG94">
        <v>69.72</v>
      </c>
      <c r="AH94">
        <v>94.42</v>
      </c>
      <c r="AI94">
        <v>216.92</v>
      </c>
      <c r="AJ94">
        <v>77.47</v>
      </c>
      <c r="AK94">
        <v>23.24</v>
      </c>
      <c r="AL94">
        <v>31.47</v>
      </c>
      <c r="AM94">
        <v>0.85</v>
      </c>
      <c r="AN94">
        <v>96.84</v>
      </c>
      <c r="AO94">
        <v>0</v>
      </c>
      <c r="AP94">
        <v>14.53</v>
      </c>
      <c r="AQ94">
        <v>14.53</v>
      </c>
      <c r="AR94">
        <v>0</v>
      </c>
      <c r="AS94">
        <v>0</v>
      </c>
      <c r="AT94">
        <v>0</v>
      </c>
      <c r="AU94">
        <v>0</v>
      </c>
      <c r="AV94">
        <v>191.37</v>
      </c>
      <c r="AW94">
        <v>1.94</v>
      </c>
      <c r="AX94">
        <v>91.03</v>
      </c>
      <c r="AY94">
        <v>0</v>
      </c>
      <c r="AZ94">
        <v>0</v>
      </c>
      <c r="BA94">
        <v>0.92</v>
      </c>
      <c r="BB94">
        <v>0.4</v>
      </c>
      <c r="BC94">
        <v>0.52</v>
      </c>
      <c r="BD94">
        <v>0.94</v>
      </c>
      <c r="BE94">
        <v>0.96</v>
      </c>
      <c r="BF94">
        <v>1.02</v>
      </c>
      <c r="BG94">
        <v>0.92</v>
      </c>
      <c r="BH94">
        <v>0.61</v>
      </c>
      <c r="BI94">
        <v>0.61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0.57999999999999996</v>
      </c>
      <c r="BP94">
        <v>24.94</v>
      </c>
      <c r="BQ94">
        <v>26.09</v>
      </c>
      <c r="BR94">
        <v>67.790000000000006</v>
      </c>
      <c r="BS94">
        <v>87.25</v>
      </c>
      <c r="BT94">
        <v>48.42</v>
      </c>
      <c r="BU94">
        <v>0</v>
      </c>
      <c r="BV94">
        <v>0</v>
      </c>
    </row>
    <row r="95" spans="7:74">
      <c r="G95" t="s">
        <v>137</v>
      </c>
      <c r="H95" s="115">
        <v>942.25</v>
      </c>
      <c r="I95" s="88">
        <v>343.25999999999993</v>
      </c>
      <c r="J95" s="88">
        <v>208.16000000000003</v>
      </c>
      <c r="K95" s="88">
        <v>0.97</v>
      </c>
      <c r="L95" s="88">
        <v>1.94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29.05</v>
      </c>
      <c r="X95">
        <v>48.42</v>
      </c>
      <c r="Y95">
        <v>60.04</v>
      </c>
      <c r="Z95">
        <v>121.05</v>
      </c>
      <c r="AA95">
        <v>2.91</v>
      </c>
      <c r="AB95">
        <v>13.27</v>
      </c>
      <c r="AC95">
        <v>5.94</v>
      </c>
      <c r="AD95">
        <v>28.71</v>
      </c>
      <c r="AE95">
        <v>0.97</v>
      </c>
      <c r="AF95">
        <v>0</v>
      </c>
      <c r="AG95">
        <v>69.72</v>
      </c>
      <c r="AH95">
        <v>94.42</v>
      </c>
      <c r="AI95">
        <v>216.92</v>
      </c>
      <c r="AJ95">
        <v>77.47</v>
      </c>
      <c r="AK95">
        <v>23.24</v>
      </c>
      <c r="AL95">
        <v>31.47</v>
      </c>
      <c r="AM95">
        <v>0.8</v>
      </c>
      <c r="AN95">
        <v>96.84</v>
      </c>
      <c r="AO95">
        <v>0</v>
      </c>
      <c r="AP95">
        <v>14.53</v>
      </c>
      <c r="AQ95">
        <v>14.53</v>
      </c>
      <c r="AR95">
        <v>0</v>
      </c>
      <c r="AS95">
        <v>0</v>
      </c>
      <c r="AT95">
        <v>0</v>
      </c>
      <c r="AU95">
        <v>0</v>
      </c>
      <c r="AV95">
        <v>191.37</v>
      </c>
      <c r="AW95">
        <v>1.94</v>
      </c>
      <c r="AX95">
        <v>91.03</v>
      </c>
      <c r="AY95">
        <v>0</v>
      </c>
      <c r="AZ95">
        <v>0</v>
      </c>
      <c r="BA95">
        <v>0.92</v>
      </c>
      <c r="BB95">
        <v>0.4</v>
      </c>
      <c r="BC95">
        <v>0.52</v>
      </c>
      <c r="BD95">
        <v>0.94</v>
      </c>
      <c r="BE95">
        <v>0.93</v>
      </c>
      <c r="BF95">
        <v>1.02</v>
      </c>
      <c r="BG95">
        <v>0.92</v>
      </c>
      <c r="BH95">
        <v>0.61</v>
      </c>
      <c r="BI95">
        <v>0.61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0.57999999999999996</v>
      </c>
      <c r="BP95">
        <v>24.94</v>
      </c>
      <c r="BQ95">
        <v>26.09</v>
      </c>
      <c r="BR95">
        <v>67.790000000000006</v>
      </c>
      <c r="BS95">
        <v>87.25</v>
      </c>
      <c r="BT95">
        <v>48.42</v>
      </c>
      <c r="BU95">
        <v>0</v>
      </c>
      <c r="BV95">
        <v>0</v>
      </c>
    </row>
    <row r="96" spans="7:74">
      <c r="G96" t="s">
        <v>138</v>
      </c>
      <c r="H96" s="115">
        <v>942.25</v>
      </c>
      <c r="I96" s="88">
        <v>343.25999999999993</v>
      </c>
      <c r="J96" s="88">
        <v>208.16000000000003</v>
      </c>
      <c r="K96" s="88">
        <v>0.97</v>
      </c>
      <c r="L96" s="88">
        <v>1.94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29.05</v>
      </c>
      <c r="X96">
        <v>48.42</v>
      </c>
      <c r="Y96">
        <v>60.04</v>
      </c>
      <c r="Z96">
        <v>121.05</v>
      </c>
      <c r="AA96">
        <v>2.91</v>
      </c>
      <c r="AB96">
        <v>13.27</v>
      </c>
      <c r="AC96">
        <v>5.94</v>
      </c>
      <c r="AD96">
        <v>28.71</v>
      </c>
      <c r="AE96">
        <v>0.97</v>
      </c>
      <c r="AF96">
        <v>0</v>
      </c>
      <c r="AG96">
        <v>69.72</v>
      </c>
      <c r="AH96">
        <v>94.42</v>
      </c>
      <c r="AI96">
        <v>216.92</v>
      </c>
      <c r="AJ96">
        <v>77.47</v>
      </c>
      <c r="AK96">
        <v>23.24</v>
      </c>
      <c r="AL96">
        <v>31.47</v>
      </c>
      <c r="AM96">
        <v>0.8</v>
      </c>
      <c r="AN96">
        <v>96.84</v>
      </c>
      <c r="AO96">
        <v>0</v>
      </c>
      <c r="AP96">
        <v>14.53</v>
      </c>
      <c r="AQ96">
        <v>14.53</v>
      </c>
      <c r="AR96">
        <v>0</v>
      </c>
      <c r="AS96">
        <v>0</v>
      </c>
      <c r="AT96">
        <v>0</v>
      </c>
      <c r="AU96">
        <v>0</v>
      </c>
      <c r="AV96">
        <v>191.37</v>
      </c>
      <c r="AW96">
        <v>1.94</v>
      </c>
      <c r="AX96">
        <v>91.03</v>
      </c>
      <c r="AY96">
        <v>0</v>
      </c>
      <c r="AZ96">
        <v>0</v>
      </c>
      <c r="BA96">
        <v>0.92</v>
      </c>
      <c r="BB96">
        <v>0.4</v>
      </c>
      <c r="BC96">
        <v>0.52</v>
      </c>
      <c r="BD96">
        <v>0.94</v>
      </c>
      <c r="BE96">
        <v>0.93</v>
      </c>
      <c r="BF96">
        <v>1.02</v>
      </c>
      <c r="BG96">
        <v>0.92</v>
      </c>
      <c r="BH96">
        <v>0.61</v>
      </c>
      <c r="BI96">
        <v>0.61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0.57999999999999996</v>
      </c>
      <c r="BP96">
        <v>24.94</v>
      </c>
      <c r="BQ96">
        <v>26.09</v>
      </c>
      <c r="BR96">
        <v>67.790000000000006</v>
      </c>
      <c r="BS96">
        <v>87.25</v>
      </c>
      <c r="BT96">
        <v>48.42</v>
      </c>
      <c r="BU96">
        <v>0</v>
      </c>
      <c r="BV96">
        <v>0</v>
      </c>
    </row>
    <row r="97" spans="1:133">
      <c r="G97" t="s">
        <v>139</v>
      </c>
      <c r="H97" s="115">
        <v>942.25</v>
      </c>
      <c r="I97" s="88">
        <v>343.25999999999993</v>
      </c>
      <c r="J97" s="88">
        <v>208.16000000000003</v>
      </c>
      <c r="K97" s="88">
        <v>0.97</v>
      </c>
      <c r="L97" s="88">
        <v>1.94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29.05</v>
      </c>
      <c r="X97">
        <v>48.42</v>
      </c>
      <c r="Y97">
        <v>60.04</v>
      </c>
      <c r="Z97">
        <v>121.05</v>
      </c>
      <c r="AA97">
        <v>2.91</v>
      </c>
      <c r="AB97">
        <v>13.27</v>
      </c>
      <c r="AC97">
        <v>5.94</v>
      </c>
      <c r="AD97">
        <v>28.71</v>
      </c>
      <c r="AE97">
        <v>0.97</v>
      </c>
      <c r="AF97">
        <v>0</v>
      </c>
      <c r="AG97">
        <v>69.72</v>
      </c>
      <c r="AH97">
        <v>94.42</v>
      </c>
      <c r="AI97">
        <v>216.92</v>
      </c>
      <c r="AJ97">
        <v>77.47</v>
      </c>
      <c r="AK97">
        <v>23.24</v>
      </c>
      <c r="AL97">
        <v>31.47</v>
      </c>
      <c r="AM97">
        <v>0.8</v>
      </c>
      <c r="AN97">
        <v>96.84</v>
      </c>
      <c r="AO97">
        <v>0</v>
      </c>
      <c r="AP97">
        <v>14.53</v>
      </c>
      <c r="AQ97">
        <v>14.53</v>
      </c>
      <c r="AR97">
        <v>0</v>
      </c>
      <c r="AS97">
        <v>0</v>
      </c>
      <c r="AT97">
        <v>0</v>
      </c>
      <c r="AU97">
        <v>0</v>
      </c>
      <c r="AV97">
        <v>191.37</v>
      </c>
      <c r="AW97">
        <v>1.94</v>
      </c>
      <c r="AX97">
        <v>91.03</v>
      </c>
      <c r="AY97">
        <v>0</v>
      </c>
      <c r="AZ97">
        <v>0</v>
      </c>
      <c r="BA97">
        <v>0.92</v>
      </c>
      <c r="BB97">
        <v>0.4</v>
      </c>
      <c r="BC97">
        <v>0.52</v>
      </c>
      <c r="BD97">
        <v>0.94</v>
      </c>
      <c r="BE97">
        <v>0.93</v>
      </c>
      <c r="BF97">
        <v>1.02</v>
      </c>
      <c r="BG97">
        <v>0.92</v>
      </c>
      <c r="BH97">
        <v>0.61</v>
      </c>
      <c r="BI97">
        <v>0.61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0.57999999999999996</v>
      </c>
      <c r="BP97">
        <v>24.94</v>
      </c>
      <c r="BQ97">
        <v>26.09</v>
      </c>
      <c r="BR97">
        <v>67.790000000000006</v>
      </c>
      <c r="BS97">
        <v>87.25</v>
      </c>
      <c r="BT97">
        <v>48.42</v>
      </c>
      <c r="BU97">
        <v>0</v>
      </c>
      <c r="BV97">
        <v>0</v>
      </c>
    </row>
    <row r="98" spans="1:133">
      <c r="G98" t="s">
        <v>140</v>
      </c>
      <c r="H98" s="115">
        <v>942.25</v>
      </c>
      <c r="I98" s="88">
        <v>343.25999999999993</v>
      </c>
      <c r="J98" s="88">
        <v>208.16000000000003</v>
      </c>
      <c r="K98" s="88">
        <v>0.97</v>
      </c>
      <c r="L98" s="88">
        <v>1.94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29.05</v>
      </c>
      <c r="X98">
        <v>48.42</v>
      </c>
      <c r="Y98">
        <v>60.04</v>
      </c>
      <c r="Z98">
        <v>121.05</v>
      </c>
      <c r="AA98">
        <v>2.91</v>
      </c>
      <c r="AB98">
        <v>13.27</v>
      </c>
      <c r="AC98">
        <v>5.94</v>
      </c>
      <c r="AD98">
        <v>28.71</v>
      </c>
      <c r="AE98">
        <v>0.97</v>
      </c>
      <c r="AF98">
        <v>0</v>
      </c>
      <c r="AG98">
        <v>69.72</v>
      </c>
      <c r="AH98">
        <v>94.42</v>
      </c>
      <c r="AI98">
        <v>216.92</v>
      </c>
      <c r="AJ98">
        <v>77.47</v>
      </c>
      <c r="AK98">
        <v>23.24</v>
      </c>
      <c r="AL98">
        <v>31.47</v>
      </c>
      <c r="AM98">
        <v>0.8</v>
      </c>
      <c r="AN98">
        <v>96.84</v>
      </c>
      <c r="AO98">
        <v>0</v>
      </c>
      <c r="AP98">
        <v>14.53</v>
      </c>
      <c r="AQ98">
        <v>14.53</v>
      </c>
      <c r="AR98">
        <v>0</v>
      </c>
      <c r="AS98">
        <v>0</v>
      </c>
      <c r="AT98">
        <v>0</v>
      </c>
      <c r="AU98">
        <v>0</v>
      </c>
      <c r="AV98">
        <v>191.37</v>
      </c>
      <c r="AW98">
        <v>1.94</v>
      </c>
      <c r="AX98">
        <v>91.03</v>
      </c>
      <c r="AY98">
        <v>0</v>
      </c>
      <c r="AZ98">
        <v>0</v>
      </c>
      <c r="BA98">
        <v>0.92</v>
      </c>
      <c r="BB98">
        <v>0.4</v>
      </c>
      <c r="BC98">
        <v>0.52</v>
      </c>
      <c r="BD98">
        <v>0.94</v>
      </c>
      <c r="BE98">
        <v>0.93</v>
      </c>
      <c r="BF98">
        <v>1.02</v>
      </c>
      <c r="BG98">
        <v>0.92</v>
      </c>
      <c r="BH98">
        <v>0.61</v>
      </c>
      <c r="BI98">
        <v>0.61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0.57999999999999996</v>
      </c>
      <c r="BP98">
        <v>24.94</v>
      </c>
      <c r="BQ98">
        <v>26.09</v>
      </c>
      <c r="BR98">
        <v>67.790000000000006</v>
      </c>
      <c r="BS98">
        <v>87.25</v>
      </c>
      <c r="BT98">
        <v>48.42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14.678750000000004</v>
      </c>
      <c r="I99" s="111">
        <f t="shared" ref="I99:BU99" si="1">SUM(I3:I98)/4000</f>
        <v>5.0493850000000036</v>
      </c>
      <c r="J99" s="111">
        <f t="shared" si="1"/>
        <v>4.9927899999999941</v>
      </c>
      <c r="K99" s="111">
        <f t="shared" si="1"/>
        <v>0.45906000000000052</v>
      </c>
      <c r="L99" s="111">
        <f t="shared" si="1"/>
        <v>6.6899999999999959E-2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0.68274000000000079</v>
      </c>
      <c r="X99">
        <f t="shared" si="1"/>
        <v>0.26630999999999994</v>
      </c>
      <c r="Y99">
        <f t="shared" si="1"/>
        <v>1.4409599999999994</v>
      </c>
      <c r="Z99">
        <f t="shared" si="1"/>
        <v>0.61492999999999998</v>
      </c>
      <c r="AA99">
        <f t="shared" si="1"/>
        <v>6.9839999999999985E-2</v>
      </c>
      <c r="AB99">
        <f t="shared" si="1"/>
        <v>0.31847999999999965</v>
      </c>
      <c r="AC99">
        <f t="shared" si="1"/>
        <v>0.14760000000000018</v>
      </c>
      <c r="AD99">
        <f t="shared" si="1"/>
        <v>0.68904000000000065</v>
      </c>
      <c r="AE99">
        <f t="shared" si="1"/>
        <v>2.3279999999999981E-2</v>
      </c>
      <c r="AF99">
        <f t="shared" si="1"/>
        <v>0.49384999999999946</v>
      </c>
      <c r="AG99">
        <f t="shared" si="1"/>
        <v>0.55776000000000003</v>
      </c>
      <c r="AH99">
        <f t="shared" si="1"/>
        <v>0.75536000000000036</v>
      </c>
      <c r="AI99">
        <f t="shared" si="1"/>
        <v>5.206079999999992</v>
      </c>
      <c r="AJ99">
        <f t="shared" si="1"/>
        <v>1.8592800000000016</v>
      </c>
      <c r="AK99">
        <f t="shared" si="1"/>
        <v>0.18592000000000006</v>
      </c>
      <c r="AL99">
        <f t="shared" si="1"/>
        <v>0.25176000000000015</v>
      </c>
      <c r="AM99">
        <f t="shared" si="1"/>
        <v>1.9369999999999991E-2</v>
      </c>
      <c r="AN99">
        <f t="shared" si="1"/>
        <v>0.43577999999999989</v>
      </c>
      <c r="AO99">
        <f t="shared" si="1"/>
        <v>0.37524999999999986</v>
      </c>
      <c r="AP99">
        <f t="shared" si="1"/>
        <v>0.13076999999999986</v>
      </c>
      <c r="AQ99">
        <f t="shared" si="1"/>
        <v>0.34871999999999947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0.26436000000000004</v>
      </c>
      <c r="AV99">
        <f t="shared" si="1"/>
        <v>4.5928800000000045</v>
      </c>
      <c r="AW99">
        <f t="shared" si="1"/>
        <v>6.6899999999999959E-2</v>
      </c>
      <c r="AX99">
        <f t="shared" si="1"/>
        <v>0.69505750000000044</v>
      </c>
      <c r="AY99">
        <f t="shared" si="1"/>
        <v>0.43578000000000022</v>
      </c>
      <c r="AZ99">
        <f t="shared" si="1"/>
        <v>7.4820000000000011E-2</v>
      </c>
      <c r="BA99">
        <f t="shared" si="1"/>
        <v>1.703E-2</v>
      </c>
      <c r="BB99">
        <f t="shared" si="1"/>
        <v>7.5999999999999887E-3</v>
      </c>
      <c r="BC99">
        <f t="shared" si="1"/>
        <v>9.8800000000000068E-3</v>
      </c>
      <c r="BD99">
        <f t="shared" si="1"/>
        <v>1.785999999999998E-2</v>
      </c>
      <c r="BE99">
        <f t="shared" si="1"/>
        <v>1.8000000000000006E-2</v>
      </c>
      <c r="BF99">
        <f t="shared" si="1"/>
        <v>1.9380000000000008E-2</v>
      </c>
      <c r="BG99">
        <f t="shared" si="1"/>
        <v>1.7450000000000014E-2</v>
      </c>
      <c r="BH99">
        <f t="shared" si="1"/>
        <v>1.1589999999999993E-2</v>
      </c>
      <c r="BI99">
        <f t="shared" si="1"/>
        <v>1.0939999999999983E-2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1.3919999999999972E-2</v>
      </c>
      <c r="BP99">
        <f t="shared" si="1"/>
        <v>0.22446000000000021</v>
      </c>
      <c r="BQ99">
        <f t="shared" si="1"/>
        <v>0.62615999999999994</v>
      </c>
      <c r="BR99">
        <f t="shared" si="1"/>
        <v>1.6269599999999993</v>
      </c>
      <c r="BS99">
        <f t="shared" si="1"/>
        <v>0.52349999999999997</v>
      </c>
      <c r="BT99">
        <f t="shared" si="1"/>
        <v>0.43578000000000022</v>
      </c>
      <c r="BU99">
        <f t="shared" si="1"/>
        <v>0.4644525000000001</v>
      </c>
      <c r="BV99">
        <f t="shared" ref="BV99:EC99" si="2">SUM(BV3:BV98)/4000</f>
        <v>0.19904500000000003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2022-09-01T10:43:20Z</dcterms:modified>
</cp:coreProperties>
</file>